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riorg-my.sharepoint.com/personal/copeland_ebri_org/Documents/CraigCopelandHDrive/LFPart/2022/"/>
    </mc:Choice>
  </mc:AlternateContent>
  <xr:revisionPtr revIDLastSave="37" documentId="8_{FD78A221-63D9-4213-8848-5445B4A39EC2}" xr6:coauthVersionLast="47" xr6:coauthVersionMax="47" xr10:uidLastSave="{9048EA2F-69F9-4E77-9940-C8E69F1E426F}"/>
  <bookViews>
    <workbookView xWindow="-120" yWindow="-120" windowWidth="29040" windowHeight="15840" xr2:uid="{B60D0CF4-D470-48EA-B6C2-F5C52076CAFD}"/>
  </bookViews>
  <sheets>
    <sheet name="Data Sheet 1" sheetId="1" r:id="rId1"/>
    <sheet name="Data Sheet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C54" i="2"/>
  <c r="D53" i="2"/>
  <c r="C53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Z52" i="2"/>
  <c r="Y52" i="2"/>
  <c r="X52" i="2"/>
  <c r="W52" i="2"/>
  <c r="V52" i="2"/>
  <c r="U52" i="2"/>
  <c r="U10" i="2"/>
  <c r="U9" i="2"/>
  <c r="U8" i="2"/>
  <c r="U7" i="2"/>
  <c r="S52" i="2" l="1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Y54" i="2"/>
  <c r="AX54" i="2"/>
  <c r="AW54" i="2"/>
  <c r="AV54" i="2"/>
  <c r="AU54" i="2"/>
  <c r="AT54" i="2"/>
  <c r="AY53" i="2"/>
  <c r="AX53" i="2"/>
  <c r="AW53" i="2"/>
  <c r="AV53" i="2"/>
  <c r="AU53" i="2"/>
  <c r="AT53" i="2"/>
  <c r="AY52" i="2"/>
  <c r="AX52" i="2"/>
  <c r="AW52" i="2"/>
  <c r="AV52" i="2"/>
  <c r="AU52" i="2"/>
  <c r="AT52" i="2"/>
  <c r="AY51" i="2"/>
  <c r="AX51" i="2"/>
  <c r="AW51" i="2"/>
  <c r="AV51" i="2"/>
  <c r="AU51" i="2"/>
  <c r="AT51" i="2"/>
  <c r="AY50" i="2"/>
  <c r="AX50" i="2"/>
  <c r="AW50" i="2"/>
  <c r="AV50" i="2"/>
  <c r="AU50" i="2"/>
  <c r="AT50" i="2"/>
  <c r="AY49" i="2"/>
  <c r="AX49" i="2"/>
  <c r="AW49" i="2"/>
  <c r="AV49" i="2"/>
  <c r="AU49" i="2"/>
  <c r="AT49" i="2"/>
  <c r="AY48" i="2"/>
  <c r="AX48" i="2"/>
  <c r="AW48" i="2"/>
  <c r="AV48" i="2"/>
  <c r="AU48" i="2"/>
  <c r="AT48" i="2"/>
  <c r="AY47" i="2"/>
  <c r="AX47" i="2"/>
  <c r="AW47" i="2"/>
  <c r="AV47" i="2"/>
  <c r="AU47" i="2"/>
  <c r="AT47" i="2"/>
  <c r="AY46" i="2"/>
  <c r="AX46" i="2"/>
  <c r="AW46" i="2"/>
  <c r="AV46" i="2"/>
  <c r="AU46" i="2"/>
  <c r="AT46" i="2"/>
  <c r="AY45" i="2"/>
  <c r="AX45" i="2"/>
  <c r="AW45" i="2"/>
  <c r="AV45" i="2"/>
  <c r="AU45" i="2"/>
  <c r="AT45" i="2"/>
  <c r="AY44" i="2"/>
  <c r="AX44" i="2"/>
  <c r="AW44" i="2"/>
  <c r="AV44" i="2"/>
  <c r="AU44" i="2"/>
  <c r="AT44" i="2"/>
  <c r="AY43" i="2"/>
  <c r="AX43" i="2"/>
  <c r="AW43" i="2"/>
  <c r="AV43" i="2"/>
  <c r="AU43" i="2"/>
  <c r="AT43" i="2"/>
  <c r="AY42" i="2"/>
  <c r="AX42" i="2"/>
  <c r="AW42" i="2"/>
  <c r="AV42" i="2"/>
  <c r="AU42" i="2"/>
  <c r="AT42" i="2"/>
  <c r="AY41" i="2"/>
  <c r="AX41" i="2"/>
  <c r="AW41" i="2"/>
  <c r="AV41" i="2"/>
  <c r="AU41" i="2"/>
  <c r="AT41" i="2"/>
  <c r="AY40" i="2"/>
  <c r="AX40" i="2"/>
  <c r="AW40" i="2"/>
  <c r="AV40" i="2"/>
  <c r="AU40" i="2"/>
  <c r="AT40" i="2"/>
  <c r="AY39" i="2"/>
  <c r="AX39" i="2"/>
  <c r="AW39" i="2"/>
  <c r="AV39" i="2"/>
  <c r="AU39" i="2"/>
  <c r="AT39" i="2"/>
  <c r="AY38" i="2"/>
  <c r="AX38" i="2"/>
  <c r="AW38" i="2"/>
  <c r="AV38" i="2"/>
  <c r="AU38" i="2"/>
  <c r="AT38" i="2"/>
  <c r="AY37" i="2"/>
  <c r="AX37" i="2"/>
  <c r="AW37" i="2"/>
  <c r="AV37" i="2"/>
  <c r="AU37" i="2"/>
  <c r="AT37" i="2"/>
  <c r="AY36" i="2"/>
  <c r="AX36" i="2"/>
  <c r="AW36" i="2"/>
  <c r="AV36" i="2"/>
  <c r="AU36" i="2"/>
  <c r="AT36" i="2"/>
  <c r="AY35" i="2"/>
  <c r="AX35" i="2"/>
  <c r="AW35" i="2"/>
  <c r="AV35" i="2"/>
  <c r="AU35" i="2"/>
  <c r="AT35" i="2"/>
  <c r="AY34" i="2"/>
  <c r="AX34" i="2"/>
  <c r="AW34" i="2"/>
  <c r="AV34" i="2"/>
  <c r="AU34" i="2"/>
  <c r="AT34" i="2"/>
  <c r="AY33" i="2"/>
  <c r="AX33" i="2"/>
  <c r="AW33" i="2"/>
  <c r="AV33" i="2"/>
  <c r="AU33" i="2"/>
  <c r="AT33" i="2"/>
  <c r="AY32" i="2"/>
  <c r="AX32" i="2"/>
  <c r="AW32" i="2"/>
  <c r="AV32" i="2"/>
  <c r="AU32" i="2"/>
  <c r="AT32" i="2"/>
  <c r="AY31" i="2"/>
  <c r="AX31" i="2"/>
  <c r="AW31" i="2"/>
  <c r="AV31" i="2"/>
  <c r="AU31" i="2"/>
  <c r="AT31" i="2"/>
  <c r="AY30" i="2"/>
  <c r="AX30" i="2"/>
  <c r="AW30" i="2"/>
  <c r="AV30" i="2"/>
  <c r="AU30" i="2"/>
  <c r="AT30" i="2"/>
  <c r="AY29" i="2"/>
  <c r="AX29" i="2"/>
  <c r="AW29" i="2"/>
  <c r="AV29" i="2"/>
  <c r="AU29" i="2"/>
  <c r="AT29" i="2"/>
  <c r="AY28" i="2"/>
  <c r="AX28" i="2"/>
  <c r="AW28" i="2"/>
  <c r="AV28" i="2"/>
  <c r="AU28" i="2"/>
  <c r="AT28" i="2"/>
  <c r="AY27" i="2"/>
  <c r="AX27" i="2"/>
  <c r="AW27" i="2"/>
  <c r="AV27" i="2"/>
  <c r="AU27" i="2"/>
  <c r="AT27" i="2"/>
  <c r="AY26" i="2"/>
  <c r="AX26" i="2"/>
  <c r="AW26" i="2"/>
  <c r="AV26" i="2"/>
  <c r="AU26" i="2"/>
  <c r="AT26" i="2"/>
  <c r="AY25" i="2"/>
  <c r="AX25" i="2"/>
  <c r="AW25" i="2"/>
  <c r="AV25" i="2"/>
  <c r="AU25" i="2"/>
  <c r="AT25" i="2"/>
  <c r="AY24" i="2"/>
  <c r="AX24" i="2"/>
  <c r="AW24" i="2"/>
  <c r="AV24" i="2"/>
  <c r="AU24" i="2"/>
  <c r="AT24" i="2"/>
  <c r="AY23" i="2"/>
  <c r="AX23" i="2"/>
  <c r="AW23" i="2"/>
  <c r="AV23" i="2"/>
  <c r="AU23" i="2"/>
  <c r="AT23" i="2"/>
  <c r="AY22" i="2"/>
  <c r="AX22" i="2"/>
  <c r="AW22" i="2"/>
  <c r="AV22" i="2"/>
  <c r="AU22" i="2"/>
  <c r="AT22" i="2"/>
  <c r="AY21" i="2"/>
  <c r="AX21" i="2"/>
  <c r="AW21" i="2"/>
  <c r="AV21" i="2"/>
  <c r="AU21" i="2"/>
  <c r="AT21" i="2"/>
  <c r="AY20" i="2"/>
  <c r="AX20" i="2"/>
  <c r="AW20" i="2"/>
  <c r="AV20" i="2"/>
  <c r="AU20" i="2"/>
  <c r="AT20" i="2"/>
  <c r="AY19" i="2"/>
  <c r="AX19" i="2"/>
  <c r="AW19" i="2"/>
  <c r="AV19" i="2"/>
  <c r="AU19" i="2"/>
  <c r="AT19" i="2"/>
  <c r="AY18" i="2"/>
  <c r="AX18" i="2"/>
  <c r="AW18" i="2"/>
  <c r="AV18" i="2"/>
  <c r="AU18" i="2"/>
  <c r="AT18" i="2"/>
  <c r="AY17" i="2"/>
  <c r="AX17" i="2"/>
  <c r="AW17" i="2"/>
  <c r="AV17" i="2"/>
  <c r="AU17" i="2"/>
  <c r="AT17" i="2"/>
  <c r="AY16" i="2"/>
  <c r="AX16" i="2"/>
  <c r="AW16" i="2"/>
  <c r="AV16" i="2"/>
  <c r="AU16" i="2"/>
  <c r="AT16" i="2"/>
  <c r="AY15" i="2"/>
  <c r="AX15" i="2"/>
  <c r="AW15" i="2"/>
  <c r="AV15" i="2"/>
  <c r="AU15" i="2"/>
  <c r="AT15" i="2"/>
  <c r="AY14" i="2"/>
  <c r="AX14" i="2"/>
  <c r="AW14" i="2"/>
  <c r="AV14" i="2"/>
  <c r="AU14" i="2"/>
  <c r="AT14" i="2"/>
  <c r="AY13" i="2"/>
  <c r="AX13" i="2"/>
  <c r="AW13" i="2"/>
  <c r="AV13" i="2"/>
  <c r="AU13" i="2"/>
  <c r="AT13" i="2"/>
  <c r="AY12" i="2"/>
  <c r="AX12" i="2"/>
  <c r="AW12" i="2"/>
  <c r="AV12" i="2"/>
  <c r="AU12" i="2"/>
  <c r="AT12" i="2"/>
  <c r="AY11" i="2"/>
  <c r="AX11" i="2"/>
  <c r="AW11" i="2"/>
  <c r="AV11" i="2"/>
  <c r="AU11" i="2"/>
  <c r="AT11" i="2"/>
  <c r="AY10" i="2"/>
  <c r="AX10" i="2"/>
  <c r="AW10" i="2"/>
  <c r="AV10" i="2"/>
  <c r="AU10" i="2"/>
  <c r="AT10" i="2"/>
  <c r="AY9" i="2"/>
  <c r="AX9" i="2"/>
  <c r="AW9" i="2"/>
  <c r="AV9" i="2"/>
  <c r="AU9" i="2"/>
  <c r="AT9" i="2"/>
  <c r="AY8" i="2"/>
  <c r="AX8" i="2"/>
  <c r="AW8" i="2"/>
  <c r="AV8" i="2"/>
  <c r="AU8" i="2"/>
  <c r="AT8" i="2"/>
  <c r="AY7" i="2"/>
  <c r="AX7" i="2"/>
  <c r="AW7" i="2"/>
  <c r="AV7" i="2"/>
  <c r="AU7" i="2"/>
  <c r="AT7" i="2"/>
  <c r="AN7" i="2"/>
  <c r="AS54" i="2"/>
  <c r="AR54" i="2"/>
  <c r="AQ54" i="2"/>
  <c r="AP54" i="2"/>
  <c r="AO54" i="2"/>
  <c r="AN54" i="2"/>
  <c r="AS53" i="2"/>
  <c r="AR53" i="2"/>
  <c r="AQ53" i="2"/>
  <c r="AP53" i="2"/>
  <c r="AO53" i="2"/>
  <c r="AN53" i="2"/>
  <c r="AS52" i="2"/>
  <c r="AR52" i="2"/>
  <c r="AQ52" i="2"/>
  <c r="AP52" i="2"/>
  <c r="AO52" i="2"/>
  <c r="AN52" i="2"/>
  <c r="AS51" i="2"/>
  <c r="AR51" i="2"/>
  <c r="AQ51" i="2"/>
  <c r="AP51" i="2"/>
  <c r="AO51" i="2"/>
  <c r="AN51" i="2"/>
  <c r="AS50" i="2"/>
  <c r="AR50" i="2"/>
  <c r="AQ50" i="2"/>
  <c r="AP50" i="2"/>
  <c r="AO50" i="2"/>
  <c r="AN50" i="2"/>
  <c r="AS49" i="2"/>
  <c r="AR49" i="2"/>
  <c r="AQ49" i="2"/>
  <c r="AP49" i="2"/>
  <c r="AO49" i="2"/>
  <c r="AN49" i="2"/>
  <c r="AS48" i="2"/>
  <c r="AR48" i="2"/>
  <c r="AQ48" i="2"/>
  <c r="AP48" i="2"/>
  <c r="AO48" i="2"/>
  <c r="AN48" i="2"/>
  <c r="AS47" i="2"/>
  <c r="AR47" i="2"/>
  <c r="AQ47" i="2"/>
  <c r="AP47" i="2"/>
  <c r="AO47" i="2"/>
  <c r="AN47" i="2"/>
  <c r="AS46" i="2"/>
  <c r="AR46" i="2"/>
  <c r="AQ46" i="2"/>
  <c r="AP46" i="2"/>
  <c r="AO46" i="2"/>
  <c r="AN46" i="2"/>
  <c r="AS45" i="2"/>
  <c r="AR45" i="2"/>
  <c r="AQ45" i="2"/>
  <c r="AP45" i="2"/>
  <c r="AO45" i="2"/>
  <c r="AN45" i="2"/>
  <c r="AS44" i="2"/>
  <c r="AR44" i="2"/>
  <c r="AQ44" i="2"/>
  <c r="AP44" i="2"/>
  <c r="AO44" i="2"/>
  <c r="AN44" i="2"/>
  <c r="AS43" i="2"/>
  <c r="AR43" i="2"/>
  <c r="AQ43" i="2"/>
  <c r="AP43" i="2"/>
  <c r="AO43" i="2"/>
  <c r="AN43" i="2"/>
  <c r="AS42" i="2"/>
  <c r="AR42" i="2"/>
  <c r="AQ42" i="2"/>
  <c r="AP42" i="2"/>
  <c r="AO42" i="2"/>
  <c r="AN42" i="2"/>
  <c r="AS41" i="2"/>
  <c r="AR41" i="2"/>
  <c r="AQ41" i="2"/>
  <c r="AP41" i="2"/>
  <c r="AO41" i="2"/>
  <c r="AN41" i="2"/>
  <c r="AS40" i="2"/>
  <c r="AR40" i="2"/>
  <c r="AQ40" i="2"/>
  <c r="AP40" i="2"/>
  <c r="AO40" i="2"/>
  <c r="AN40" i="2"/>
  <c r="AS39" i="2"/>
  <c r="AR39" i="2"/>
  <c r="AQ39" i="2"/>
  <c r="AP39" i="2"/>
  <c r="AO39" i="2"/>
  <c r="AN39" i="2"/>
  <c r="AS38" i="2"/>
  <c r="AR38" i="2"/>
  <c r="AQ38" i="2"/>
  <c r="AP38" i="2"/>
  <c r="AO38" i="2"/>
  <c r="AN38" i="2"/>
  <c r="AS37" i="2"/>
  <c r="AR37" i="2"/>
  <c r="AQ37" i="2"/>
  <c r="AP37" i="2"/>
  <c r="AO37" i="2"/>
  <c r="AN37" i="2"/>
  <c r="AS36" i="2"/>
  <c r="AR36" i="2"/>
  <c r="AQ36" i="2"/>
  <c r="AP36" i="2"/>
  <c r="AO36" i="2"/>
  <c r="AN36" i="2"/>
  <c r="AS35" i="2"/>
  <c r="AR35" i="2"/>
  <c r="AQ35" i="2"/>
  <c r="AP35" i="2"/>
  <c r="AO35" i="2"/>
  <c r="AN35" i="2"/>
  <c r="AS34" i="2"/>
  <c r="AR34" i="2"/>
  <c r="AQ34" i="2"/>
  <c r="AP34" i="2"/>
  <c r="AO34" i="2"/>
  <c r="AN34" i="2"/>
  <c r="AS33" i="2"/>
  <c r="AR33" i="2"/>
  <c r="AQ33" i="2"/>
  <c r="AP33" i="2"/>
  <c r="AO33" i="2"/>
  <c r="AN33" i="2"/>
  <c r="AS32" i="2"/>
  <c r="AR32" i="2"/>
  <c r="AQ32" i="2"/>
  <c r="AP32" i="2"/>
  <c r="AO32" i="2"/>
  <c r="AN32" i="2"/>
  <c r="AS31" i="2"/>
  <c r="AR31" i="2"/>
  <c r="AQ31" i="2"/>
  <c r="AP31" i="2"/>
  <c r="AO31" i="2"/>
  <c r="AN31" i="2"/>
  <c r="AS30" i="2"/>
  <c r="AR30" i="2"/>
  <c r="AQ30" i="2"/>
  <c r="AP30" i="2"/>
  <c r="AO30" i="2"/>
  <c r="AN30" i="2"/>
  <c r="AS29" i="2"/>
  <c r="AR29" i="2"/>
  <c r="AQ29" i="2"/>
  <c r="AP29" i="2"/>
  <c r="AO29" i="2"/>
  <c r="AN29" i="2"/>
  <c r="AS28" i="2"/>
  <c r="AR28" i="2"/>
  <c r="AQ28" i="2"/>
  <c r="AP28" i="2"/>
  <c r="AO28" i="2"/>
  <c r="AN28" i="2"/>
  <c r="AS27" i="2"/>
  <c r="AR27" i="2"/>
  <c r="AQ27" i="2"/>
  <c r="AP27" i="2"/>
  <c r="AO27" i="2"/>
  <c r="AN27" i="2"/>
  <c r="AS26" i="2"/>
  <c r="AR26" i="2"/>
  <c r="AQ26" i="2"/>
  <c r="AP26" i="2"/>
  <c r="AO26" i="2"/>
  <c r="AN26" i="2"/>
  <c r="AS25" i="2"/>
  <c r="AR25" i="2"/>
  <c r="AQ25" i="2"/>
  <c r="AP25" i="2"/>
  <c r="AO25" i="2"/>
  <c r="AN25" i="2"/>
  <c r="AS24" i="2"/>
  <c r="AR24" i="2"/>
  <c r="AQ24" i="2"/>
  <c r="AP24" i="2"/>
  <c r="AO24" i="2"/>
  <c r="AN24" i="2"/>
  <c r="AS23" i="2"/>
  <c r="AR23" i="2"/>
  <c r="AQ23" i="2"/>
  <c r="AP23" i="2"/>
  <c r="AO23" i="2"/>
  <c r="AN23" i="2"/>
  <c r="AS22" i="2"/>
  <c r="AR22" i="2"/>
  <c r="AQ22" i="2"/>
  <c r="AP22" i="2"/>
  <c r="AO22" i="2"/>
  <c r="AN22" i="2"/>
  <c r="AS21" i="2"/>
  <c r="AR21" i="2"/>
  <c r="AQ21" i="2"/>
  <c r="AP21" i="2"/>
  <c r="AO21" i="2"/>
  <c r="AN21" i="2"/>
  <c r="AS20" i="2"/>
  <c r="AR20" i="2"/>
  <c r="AQ20" i="2"/>
  <c r="AP20" i="2"/>
  <c r="AO20" i="2"/>
  <c r="AN20" i="2"/>
  <c r="AS19" i="2"/>
  <c r="AR19" i="2"/>
  <c r="AQ19" i="2"/>
  <c r="AP19" i="2"/>
  <c r="AO19" i="2"/>
  <c r="AN19" i="2"/>
  <c r="AS18" i="2"/>
  <c r="AR18" i="2"/>
  <c r="AQ18" i="2"/>
  <c r="AP18" i="2"/>
  <c r="AO18" i="2"/>
  <c r="AN18" i="2"/>
  <c r="AS17" i="2"/>
  <c r="AR17" i="2"/>
  <c r="AQ17" i="2"/>
  <c r="AP17" i="2"/>
  <c r="AO17" i="2"/>
  <c r="AN17" i="2"/>
  <c r="AS16" i="2"/>
  <c r="AR16" i="2"/>
  <c r="AQ16" i="2"/>
  <c r="AP16" i="2"/>
  <c r="AO16" i="2"/>
  <c r="AN16" i="2"/>
  <c r="AS15" i="2"/>
  <c r="AR15" i="2"/>
  <c r="AQ15" i="2"/>
  <c r="AP15" i="2"/>
  <c r="AO15" i="2"/>
  <c r="AN15" i="2"/>
  <c r="AS14" i="2"/>
  <c r="AR14" i="2"/>
  <c r="AQ14" i="2"/>
  <c r="AP14" i="2"/>
  <c r="AO14" i="2"/>
  <c r="AN14" i="2"/>
  <c r="AS13" i="2"/>
  <c r="AR13" i="2"/>
  <c r="AQ13" i="2"/>
  <c r="AP13" i="2"/>
  <c r="AO13" i="2"/>
  <c r="AN13" i="2"/>
  <c r="AS12" i="2"/>
  <c r="AR12" i="2"/>
  <c r="AQ12" i="2"/>
  <c r="AP12" i="2"/>
  <c r="AO12" i="2"/>
  <c r="AN12" i="2"/>
  <c r="AS11" i="2"/>
  <c r="AR11" i="2"/>
  <c r="AQ11" i="2"/>
  <c r="AP11" i="2"/>
  <c r="AO11" i="2"/>
  <c r="AN11" i="2"/>
  <c r="AS10" i="2"/>
  <c r="AR10" i="2"/>
  <c r="AQ10" i="2"/>
  <c r="AP10" i="2"/>
  <c r="AO10" i="2"/>
  <c r="AN10" i="2"/>
  <c r="AS9" i="2"/>
  <c r="AR9" i="2"/>
  <c r="AQ9" i="2"/>
  <c r="AP9" i="2"/>
  <c r="AO9" i="2"/>
  <c r="AN9" i="2"/>
  <c r="AS8" i="2"/>
  <c r="AR8" i="2"/>
  <c r="AQ8" i="2"/>
  <c r="AP8" i="2"/>
  <c r="AO8" i="2"/>
  <c r="AN8" i="2"/>
  <c r="AS7" i="2"/>
  <c r="AR7" i="2"/>
  <c r="AQ7" i="2"/>
  <c r="AP7" i="2"/>
  <c r="AO7" i="2"/>
  <c r="U71" i="2"/>
  <c r="U70" i="2"/>
  <c r="U69" i="2"/>
  <c r="U68" i="2"/>
  <c r="U67" i="2"/>
  <c r="U66" i="2"/>
  <c r="U65" i="2"/>
  <c r="U64" i="2"/>
  <c r="U63" i="2"/>
  <c r="U62" i="2"/>
  <c r="U61" i="2"/>
  <c r="U60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AB53" i="2"/>
  <c r="AA53" i="2"/>
  <c r="Z53" i="2"/>
  <c r="Y53" i="2"/>
  <c r="X53" i="2"/>
  <c r="W53" i="2"/>
  <c r="V53" i="2"/>
  <c r="U54" i="2"/>
  <c r="U53" i="2"/>
  <c r="AF54" i="2"/>
  <c r="AE54" i="2"/>
  <c r="AD54" i="2"/>
  <c r="AC54" i="2"/>
  <c r="AB54" i="2"/>
  <c r="AA54" i="2"/>
  <c r="Z54" i="2"/>
  <c r="Y54" i="2"/>
  <c r="X54" i="2"/>
  <c r="W54" i="2"/>
  <c r="V54" i="2"/>
  <c r="AF53" i="2"/>
  <c r="AE53" i="2"/>
  <c r="AD53" i="2"/>
  <c r="AC53" i="2"/>
  <c r="AE14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AF52" i="2"/>
  <c r="AE52" i="2"/>
  <c r="AD52" i="2"/>
  <c r="AJ52" i="2" s="1"/>
  <c r="AC52" i="2"/>
  <c r="AB52" i="2"/>
  <c r="AA52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AF51" i="2"/>
  <c r="AE51" i="2"/>
  <c r="AD51" i="2"/>
  <c r="AC51" i="2"/>
  <c r="AB51" i="2"/>
  <c r="AA51" i="2"/>
  <c r="Z51" i="2"/>
  <c r="Y51" i="2"/>
  <c r="X51" i="2"/>
  <c r="W51" i="2"/>
  <c r="V51" i="2"/>
  <c r="U51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AF50" i="2"/>
  <c r="AE50" i="2"/>
  <c r="AD50" i="2"/>
  <c r="AC50" i="2"/>
  <c r="AB50" i="2"/>
  <c r="AA50" i="2"/>
  <c r="Z50" i="2"/>
  <c r="Y50" i="2"/>
  <c r="X50" i="2"/>
  <c r="W50" i="2"/>
  <c r="V50" i="2"/>
  <c r="U50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AF49" i="2"/>
  <c r="AE49" i="2"/>
  <c r="AD49" i="2"/>
  <c r="AC49" i="2"/>
  <c r="AB49" i="2"/>
  <c r="AA49" i="2"/>
  <c r="Z49" i="2"/>
  <c r="Y49" i="2"/>
  <c r="X49" i="2"/>
  <c r="W49" i="2"/>
  <c r="V49" i="2"/>
  <c r="U49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AF48" i="2"/>
  <c r="AE48" i="2"/>
  <c r="AD48" i="2"/>
  <c r="AC48" i="2"/>
  <c r="AB48" i="2"/>
  <c r="AA48" i="2"/>
  <c r="Z48" i="2"/>
  <c r="Y48" i="2"/>
  <c r="X48" i="2"/>
  <c r="W48" i="2"/>
  <c r="V48" i="2"/>
  <c r="U48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AF47" i="2"/>
  <c r="AE47" i="2"/>
  <c r="AD47" i="2"/>
  <c r="AC47" i="2"/>
  <c r="AB47" i="2"/>
  <c r="AA47" i="2"/>
  <c r="Z47" i="2"/>
  <c r="Y47" i="2"/>
  <c r="X47" i="2"/>
  <c r="W47" i="2"/>
  <c r="V47" i="2"/>
  <c r="U47" i="2"/>
  <c r="AF99" i="2"/>
  <c r="AE99" i="2"/>
  <c r="AD99" i="2"/>
  <c r="AC99" i="2"/>
  <c r="AB99" i="2"/>
  <c r="AA99" i="2"/>
  <c r="Z99" i="2"/>
  <c r="Y99" i="2"/>
  <c r="X99" i="2"/>
  <c r="W99" i="2"/>
  <c r="V99" i="2"/>
  <c r="U99" i="2"/>
  <c r="AF46" i="2"/>
  <c r="AE46" i="2"/>
  <c r="AD46" i="2"/>
  <c r="AC46" i="2"/>
  <c r="AB46" i="2"/>
  <c r="AA46" i="2"/>
  <c r="Z46" i="2"/>
  <c r="Y46" i="2"/>
  <c r="X46" i="2"/>
  <c r="W46" i="2"/>
  <c r="V46" i="2"/>
  <c r="U46" i="2"/>
  <c r="AF98" i="2"/>
  <c r="AE98" i="2"/>
  <c r="AD98" i="2"/>
  <c r="AC98" i="2"/>
  <c r="AB98" i="2"/>
  <c r="AA98" i="2"/>
  <c r="Z98" i="2"/>
  <c r="Y98" i="2"/>
  <c r="X98" i="2"/>
  <c r="W98" i="2"/>
  <c r="V98" i="2"/>
  <c r="U98" i="2"/>
  <c r="AF45" i="2"/>
  <c r="AE45" i="2"/>
  <c r="AD45" i="2"/>
  <c r="AC45" i="2"/>
  <c r="AB45" i="2"/>
  <c r="AA45" i="2"/>
  <c r="Z45" i="2"/>
  <c r="Y45" i="2"/>
  <c r="X45" i="2"/>
  <c r="W45" i="2"/>
  <c r="V45" i="2"/>
  <c r="U45" i="2"/>
  <c r="AF97" i="2"/>
  <c r="AE97" i="2"/>
  <c r="AD97" i="2"/>
  <c r="AC97" i="2"/>
  <c r="AB97" i="2"/>
  <c r="AA97" i="2"/>
  <c r="Z97" i="2"/>
  <c r="Y97" i="2"/>
  <c r="X97" i="2"/>
  <c r="W97" i="2"/>
  <c r="V97" i="2"/>
  <c r="U97" i="2"/>
  <c r="AF44" i="2"/>
  <c r="AE44" i="2"/>
  <c r="AD44" i="2"/>
  <c r="AC44" i="2"/>
  <c r="AB44" i="2"/>
  <c r="AA44" i="2"/>
  <c r="Z44" i="2"/>
  <c r="Y44" i="2"/>
  <c r="X44" i="2"/>
  <c r="W44" i="2"/>
  <c r="V44" i="2"/>
  <c r="U44" i="2"/>
  <c r="AF96" i="2"/>
  <c r="AE96" i="2"/>
  <c r="AD96" i="2"/>
  <c r="AC96" i="2"/>
  <c r="AB96" i="2"/>
  <c r="AA96" i="2"/>
  <c r="Z96" i="2"/>
  <c r="Y96" i="2"/>
  <c r="X96" i="2"/>
  <c r="W96" i="2"/>
  <c r="V96" i="2"/>
  <c r="U96" i="2"/>
  <c r="AF43" i="2"/>
  <c r="AE43" i="2"/>
  <c r="AD43" i="2"/>
  <c r="AC43" i="2"/>
  <c r="AI43" i="2" s="1"/>
  <c r="AB43" i="2"/>
  <c r="AA43" i="2"/>
  <c r="Z43" i="2"/>
  <c r="Y43" i="2"/>
  <c r="X43" i="2"/>
  <c r="W43" i="2"/>
  <c r="V43" i="2"/>
  <c r="U43" i="2"/>
  <c r="AF95" i="2"/>
  <c r="AE95" i="2"/>
  <c r="AD95" i="2"/>
  <c r="AC95" i="2"/>
  <c r="AB95" i="2"/>
  <c r="AA95" i="2"/>
  <c r="Z95" i="2"/>
  <c r="Y95" i="2"/>
  <c r="X95" i="2"/>
  <c r="W95" i="2"/>
  <c r="V95" i="2"/>
  <c r="U95" i="2"/>
  <c r="AF42" i="2"/>
  <c r="AE42" i="2"/>
  <c r="AD42" i="2"/>
  <c r="AC42" i="2"/>
  <c r="AB42" i="2"/>
  <c r="AA42" i="2"/>
  <c r="Z42" i="2"/>
  <c r="Y42" i="2"/>
  <c r="X42" i="2"/>
  <c r="W42" i="2"/>
  <c r="V42" i="2"/>
  <c r="U42" i="2"/>
  <c r="AF94" i="2"/>
  <c r="AE94" i="2"/>
  <c r="AD94" i="2"/>
  <c r="AC94" i="2"/>
  <c r="AB94" i="2"/>
  <c r="AA94" i="2"/>
  <c r="Z94" i="2"/>
  <c r="Y94" i="2"/>
  <c r="X94" i="2"/>
  <c r="W94" i="2"/>
  <c r="V94" i="2"/>
  <c r="U94" i="2"/>
  <c r="AF41" i="2"/>
  <c r="AE41" i="2"/>
  <c r="AD41" i="2"/>
  <c r="AC41" i="2"/>
  <c r="AB41" i="2"/>
  <c r="AA41" i="2"/>
  <c r="Z41" i="2"/>
  <c r="Y41" i="2"/>
  <c r="X41" i="2"/>
  <c r="W41" i="2"/>
  <c r="V41" i="2"/>
  <c r="U41" i="2"/>
  <c r="AF93" i="2"/>
  <c r="AE93" i="2"/>
  <c r="AD93" i="2"/>
  <c r="AC93" i="2"/>
  <c r="AB93" i="2"/>
  <c r="AA93" i="2"/>
  <c r="Z93" i="2"/>
  <c r="Y93" i="2"/>
  <c r="X93" i="2"/>
  <c r="W93" i="2"/>
  <c r="V93" i="2"/>
  <c r="U93" i="2"/>
  <c r="AF40" i="2"/>
  <c r="AE40" i="2"/>
  <c r="AD40" i="2"/>
  <c r="AC40" i="2"/>
  <c r="AB40" i="2"/>
  <c r="AA40" i="2"/>
  <c r="Z40" i="2"/>
  <c r="Y40" i="2"/>
  <c r="X40" i="2"/>
  <c r="W40" i="2"/>
  <c r="V40" i="2"/>
  <c r="U40" i="2"/>
  <c r="AF92" i="2"/>
  <c r="AE92" i="2"/>
  <c r="AD92" i="2"/>
  <c r="AC92" i="2"/>
  <c r="AB92" i="2"/>
  <c r="AA92" i="2"/>
  <c r="Z92" i="2"/>
  <c r="Y92" i="2"/>
  <c r="X92" i="2"/>
  <c r="W92" i="2"/>
  <c r="V92" i="2"/>
  <c r="U92" i="2"/>
  <c r="AF39" i="2"/>
  <c r="AE39" i="2"/>
  <c r="AD39" i="2"/>
  <c r="AC39" i="2"/>
  <c r="AI39" i="2" s="1"/>
  <c r="AB39" i="2"/>
  <c r="AA39" i="2"/>
  <c r="Z39" i="2"/>
  <c r="Y39" i="2"/>
  <c r="X39" i="2"/>
  <c r="W39" i="2"/>
  <c r="V39" i="2"/>
  <c r="U39" i="2"/>
  <c r="AF91" i="2"/>
  <c r="AE91" i="2"/>
  <c r="AD91" i="2"/>
  <c r="AC91" i="2"/>
  <c r="AB91" i="2"/>
  <c r="AA91" i="2"/>
  <c r="Z91" i="2"/>
  <c r="Y91" i="2"/>
  <c r="X91" i="2"/>
  <c r="W91" i="2"/>
  <c r="V91" i="2"/>
  <c r="U91" i="2"/>
  <c r="AF38" i="2"/>
  <c r="AE38" i="2"/>
  <c r="AD38" i="2"/>
  <c r="AC38" i="2"/>
  <c r="AB38" i="2"/>
  <c r="AA38" i="2"/>
  <c r="Z38" i="2"/>
  <c r="Y38" i="2"/>
  <c r="X38" i="2"/>
  <c r="W38" i="2"/>
  <c r="V38" i="2"/>
  <c r="U38" i="2"/>
  <c r="AF90" i="2"/>
  <c r="AE90" i="2"/>
  <c r="AD90" i="2"/>
  <c r="AC90" i="2"/>
  <c r="AB90" i="2"/>
  <c r="AA90" i="2"/>
  <c r="Z90" i="2"/>
  <c r="Y90" i="2"/>
  <c r="X90" i="2"/>
  <c r="W90" i="2"/>
  <c r="V90" i="2"/>
  <c r="U90" i="2"/>
  <c r="AF37" i="2"/>
  <c r="AE37" i="2"/>
  <c r="AD37" i="2"/>
  <c r="AC37" i="2"/>
  <c r="AB37" i="2"/>
  <c r="AA37" i="2"/>
  <c r="Z37" i="2"/>
  <c r="Y37" i="2"/>
  <c r="X37" i="2"/>
  <c r="W37" i="2"/>
  <c r="V37" i="2"/>
  <c r="U37" i="2"/>
  <c r="AF89" i="2"/>
  <c r="AE89" i="2"/>
  <c r="AD89" i="2"/>
  <c r="AC89" i="2"/>
  <c r="AB89" i="2"/>
  <c r="AA89" i="2"/>
  <c r="Z89" i="2"/>
  <c r="Y89" i="2"/>
  <c r="X89" i="2"/>
  <c r="W89" i="2"/>
  <c r="V89" i="2"/>
  <c r="U89" i="2"/>
  <c r="AF36" i="2"/>
  <c r="AE36" i="2"/>
  <c r="AD36" i="2"/>
  <c r="AC36" i="2"/>
  <c r="AB36" i="2"/>
  <c r="AA36" i="2"/>
  <c r="Z36" i="2"/>
  <c r="Y36" i="2"/>
  <c r="X36" i="2"/>
  <c r="W36" i="2"/>
  <c r="V36" i="2"/>
  <c r="U36" i="2"/>
  <c r="AF88" i="2"/>
  <c r="AE88" i="2"/>
  <c r="AD88" i="2"/>
  <c r="AC88" i="2"/>
  <c r="AB88" i="2"/>
  <c r="AA88" i="2"/>
  <c r="Z88" i="2"/>
  <c r="Y88" i="2"/>
  <c r="X88" i="2"/>
  <c r="W88" i="2"/>
  <c r="V88" i="2"/>
  <c r="U88" i="2"/>
  <c r="AF35" i="2"/>
  <c r="AE35" i="2"/>
  <c r="AD35" i="2"/>
  <c r="AC35" i="2"/>
  <c r="AB35" i="2"/>
  <c r="AA35" i="2"/>
  <c r="Z35" i="2"/>
  <c r="Y35" i="2"/>
  <c r="X35" i="2"/>
  <c r="W35" i="2"/>
  <c r="V35" i="2"/>
  <c r="U35" i="2"/>
  <c r="AF87" i="2"/>
  <c r="AE87" i="2"/>
  <c r="AD87" i="2"/>
  <c r="AC87" i="2"/>
  <c r="AB87" i="2"/>
  <c r="AA87" i="2"/>
  <c r="Z87" i="2"/>
  <c r="Y87" i="2"/>
  <c r="X87" i="2"/>
  <c r="W87" i="2"/>
  <c r="V87" i="2"/>
  <c r="U87" i="2"/>
  <c r="AF34" i="2"/>
  <c r="AE34" i="2"/>
  <c r="AD34" i="2"/>
  <c r="AC34" i="2"/>
  <c r="AB34" i="2"/>
  <c r="AA34" i="2"/>
  <c r="Z34" i="2"/>
  <c r="Y34" i="2"/>
  <c r="X34" i="2"/>
  <c r="W34" i="2"/>
  <c r="V34" i="2"/>
  <c r="U34" i="2"/>
  <c r="AF86" i="2"/>
  <c r="AE86" i="2"/>
  <c r="AD86" i="2"/>
  <c r="AC86" i="2"/>
  <c r="AB86" i="2"/>
  <c r="AA86" i="2"/>
  <c r="Z86" i="2"/>
  <c r="Y86" i="2"/>
  <c r="X86" i="2"/>
  <c r="W86" i="2"/>
  <c r="V86" i="2"/>
  <c r="U86" i="2"/>
  <c r="AF33" i="2"/>
  <c r="AE33" i="2"/>
  <c r="AD33" i="2"/>
  <c r="AC33" i="2"/>
  <c r="AB33" i="2"/>
  <c r="AA33" i="2"/>
  <c r="Z33" i="2"/>
  <c r="Y33" i="2"/>
  <c r="X33" i="2"/>
  <c r="W33" i="2"/>
  <c r="V33" i="2"/>
  <c r="U33" i="2"/>
  <c r="AF85" i="2"/>
  <c r="AE85" i="2"/>
  <c r="AD85" i="2"/>
  <c r="AC85" i="2"/>
  <c r="AB85" i="2"/>
  <c r="AA85" i="2"/>
  <c r="Z85" i="2"/>
  <c r="Y85" i="2"/>
  <c r="X85" i="2"/>
  <c r="W85" i="2"/>
  <c r="V85" i="2"/>
  <c r="U85" i="2"/>
  <c r="AF32" i="2"/>
  <c r="AE32" i="2"/>
  <c r="AD32" i="2"/>
  <c r="AC32" i="2"/>
  <c r="AB32" i="2"/>
  <c r="AA32" i="2"/>
  <c r="Z32" i="2"/>
  <c r="Y32" i="2"/>
  <c r="X32" i="2"/>
  <c r="W32" i="2"/>
  <c r="V32" i="2"/>
  <c r="U32" i="2"/>
  <c r="AF84" i="2"/>
  <c r="AE84" i="2"/>
  <c r="AD84" i="2"/>
  <c r="AC84" i="2"/>
  <c r="AB84" i="2"/>
  <c r="AA84" i="2"/>
  <c r="Z84" i="2"/>
  <c r="Y84" i="2"/>
  <c r="X84" i="2"/>
  <c r="W84" i="2"/>
  <c r="V84" i="2"/>
  <c r="U84" i="2"/>
  <c r="AF31" i="2"/>
  <c r="AE31" i="2"/>
  <c r="AD31" i="2"/>
  <c r="AC31" i="2"/>
  <c r="AB31" i="2"/>
  <c r="AA31" i="2"/>
  <c r="Z31" i="2"/>
  <c r="Y31" i="2"/>
  <c r="X31" i="2"/>
  <c r="W31" i="2"/>
  <c r="V31" i="2"/>
  <c r="U31" i="2"/>
  <c r="AF83" i="2"/>
  <c r="AE83" i="2"/>
  <c r="AD83" i="2"/>
  <c r="AC83" i="2"/>
  <c r="AB83" i="2"/>
  <c r="AA83" i="2"/>
  <c r="Z83" i="2"/>
  <c r="Y83" i="2"/>
  <c r="X83" i="2"/>
  <c r="W83" i="2"/>
  <c r="V83" i="2"/>
  <c r="U83" i="2"/>
  <c r="AF30" i="2"/>
  <c r="AE30" i="2"/>
  <c r="AD30" i="2"/>
  <c r="AC30" i="2"/>
  <c r="AB30" i="2"/>
  <c r="AA30" i="2"/>
  <c r="Z30" i="2"/>
  <c r="Y30" i="2"/>
  <c r="X30" i="2"/>
  <c r="W30" i="2"/>
  <c r="V30" i="2"/>
  <c r="U30" i="2"/>
  <c r="AF82" i="2"/>
  <c r="AE82" i="2"/>
  <c r="AD82" i="2"/>
  <c r="AC82" i="2"/>
  <c r="AB82" i="2"/>
  <c r="AA82" i="2"/>
  <c r="Z82" i="2"/>
  <c r="Y82" i="2"/>
  <c r="X82" i="2"/>
  <c r="W82" i="2"/>
  <c r="V82" i="2"/>
  <c r="U82" i="2"/>
  <c r="AF29" i="2"/>
  <c r="AE29" i="2"/>
  <c r="AD29" i="2"/>
  <c r="AC29" i="2"/>
  <c r="AB29" i="2"/>
  <c r="AA29" i="2"/>
  <c r="Z29" i="2"/>
  <c r="Y29" i="2"/>
  <c r="X29" i="2"/>
  <c r="W29" i="2"/>
  <c r="V29" i="2"/>
  <c r="U29" i="2"/>
  <c r="AF81" i="2"/>
  <c r="AE81" i="2"/>
  <c r="AD81" i="2"/>
  <c r="AC81" i="2"/>
  <c r="AB81" i="2"/>
  <c r="AA81" i="2"/>
  <c r="Z81" i="2"/>
  <c r="Y81" i="2"/>
  <c r="X81" i="2"/>
  <c r="W81" i="2"/>
  <c r="V81" i="2"/>
  <c r="U81" i="2"/>
  <c r="AF28" i="2"/>
  <c r="AE28" i="2"/>
  <c r="AD28" i="2"/>
  <c r="AC28" i="2"/>
  <c r="AB28" i="2"/>
  <c r="AA28" i="2"/>
  <c r="Z28" i="2"/>
  <c r="Y28" i="2"/>
  <c r="X28" i="2"/>
  <c r="W28" i="2"/>
  <c r="V28" i="2"/>
  <c r="U28" i="2"/>
  <c r="AF80" i="2"/>
  <c r="AE80" i="2"/>
  <c r="AD80" i="2"/>
  <c r="AC80" i="2"/>
  <c r="AB80" i="2"/>
  <c r="AA80" i="2"/>
  <c r="Z80" i="2"/>
  <c r="Y80" i="2"/>
  <c r="X80" i="2"/>
  <c r="W80" i="2"/>
  <c r="V80" i="2"/>
  <c r="U80" i="2"/>
  <c r="AF27" i="2"/>
  <c r="AE27" i="2"/>
  <c r="AD27" i="2"/>
  <c r="AC27" i="2"/>
  <c r="AI27" i="2" s="1"/>
  <c r="AB27" i="2"/>
  <c r="AA27" i="2"/>
  <c r="Z27" i="2"/>
  <c r="Y27" i="2"/>
  <c r="X27" i="2"/>
  <c r="W27" i="2"/>
  <c r="V27" i="2"/>
  <c r="U27" i="2"/>
  <c r="AF79" i="2"/>
  <c r="AE79" i="2"/>
  <c r="AD79" i="2"/>
  <c r="AC79" i="2"/>
  <c r="AB79" i="2"/>
  <c r="AA79" i="2"/>
  <c r="Z79" i="2"/>
  <c r="Y79" i="2"/>
  <c r="X79" i="2"/>
  <c r="W79" i="2"/>
  <c r="V79" i="2"/>
  <c r="U79" i="2"/>
  <c r="AF26" i="2"/>
  <c r="AE26" i="2"/>
  <c r="AD26" i="2"/>
  <c r="AC26" i="2"/>
  <c r="AB26" i="2"/>
  <c r="AA26" i="2"/>
  <c r="Z26" i="2"/>
  <c r="Y26" i="2"/>
  <c r="X26" i="2"/>
  <c r="W26" i="2"/>
  <c r="V26" i="2"/>
  <c r="U26" i="2"/>
  <c r="AF78" i="2"/>
  <c r="AE78" i="2"/>
  <c r="AD78" i="2"/>
  <c r="AC78" i="2"/>
  <c r="AB78" i="2"/>
  <c r="AA78" i="2"/>
  <c r="Z78" i="2"/>
  <c r="Y78" i="2"/>
  <c r="X78" i="2"/>
  <c r="W78" i="2"/>
  <c r="V78" i="2"/>
  <c r="U78" i="2"/>
  <c r="AF25" i="2"/>
  <c r="AE25" i="2"/>
  <c r="AD25" i="2"/>
  <c r="AC25" i="2"/>
  <c r="AB25" i="2"/>
  <c r="AA25" i="2"/>
  <c r="Z25" i="2"/>
  <c r="Y25" i="2"/>
  <c r="X25" i="2"/>
  <c r="W25" i="2"/>
  <c r="V25" i="2"/>
  <c r="U25" i="2"/>
  <c r="AF77" i="2"/>
  <c r="AE77" i="2"/>
  <c r="AD77" i="2"/>
  <c r="AC77" i="2"/>
  <c r="AB77" i="2"/>
  <c r="AA77" i="2"/>
  <c r="Z77" i="2"/>
  <c r="Y77" i="2"/>
  <c r="X77" i="2"/>
  <c r="W77" i="2"/>
  <c r="V77" i="2"/>
  <c r="U77" i="2"/>
  <c r="AF24" i="2"/>
  <c r="AE24" i="2"/>
  <c r="AD24" i="2"/>
  <c r="AC24" i="2"/>
  <c r="AB24" i="2"/>
  <c r="AA24" i="2"/>
  <c r="Z24" i="2"/>
  <c r="Y24" i="2"/>
  <c r="X24" i="2"/>
  <c r="W24" i="2"/>
  <c r="V24" i="2"/>
  <c r="U24" i="2"/>
  <c r="AF76" i="2"/>
  <c r="AE76" i="2"/>
  <c r="AD76" i="2"/>
  <c r="AC76" i="2"/>
  <c r="AB76" i="2"/>
  <c r="AA76" i="2"/>
  <c r="Z76" i="2"/>
  <c r="Y76" i="2"/>
  <c r="X76" i="2"/>
  <c r="W76" i="2"/>
  <c r="V76" i="2"/>
  <c r="U76" i="2"/>
  <c r="AF23" i="2"/>
  <c r="AE23" i="2"/>
  <c r="AD23" i="2"/>
  <c r="AC23" i="2"/>
  <c r="AI23" i="2" s="1"/>
  <c r="AB23" i="2"/>
  <c r="AA23" i="2"/>
  <c r="Z23" i="2"/>
  <c r="Y23" i="2"/>
  <c r="AK23" i="2" s="1"/>
  <c r="X23" i="2"/>
  <c r="W23" i="2"/>
  <c r="V23" i="2"/>
  <c r="U23" i="2"/>
  <c r="AF75" i="2"/>
  <c r="AE75" i="2"/>
  <c r="AD75" i="2"/>
  <c r="AC75" i="2"/>
  <c r="AB75" i="2"/>
  <c r="AA75" i="2"/>
  <c r="Z75" i="2"/>
  <c r="Y75" i="2"/>
  <c r="X75" i="2"/>
  <c r="W75" i="2"/>
  <c r="V75" i="2"/>
  <c r="U75" i="2"/>
  <c r="AF22" i="2"/>
  <c r="AE22" i="2"/>
  <c r="AD22" i="2"/>
  <c r="AC22" i="2"/>
  <c r="AB22" i="2"/>
  <c r="AA22" i="2"/>
  <c r="Z22" i="2"/>
  <c r="Y22" i="2"/>
  <c r="AK22" i="2" s="1"/>
  <c r="X22" i="2"/>
  <c r="W22" i="2"/>
  <c r="V22" i="2"/>
  <c r="U22" i="2"/>
  <c r="AF74" i="2"/>
  <c r="AE74" i="2"/>
  <c r="AD74" i="2"/>
  <c r="AC74" i="2"/>
  <c r="AB74" i="2"/>
  <c r="AA74" i="2"/>
  <c r="Z74" i="2"/>
  <c r="Y74" i="2"/>
  <c r="X74" i="2"/>
  <c r="W74" i="2"/>
  <c r="V74" i="2"/>
  <c r="U74" i="2"/>
  <c r="AF21" i="2"/>
  <c r="AE21" i="2"/>
  <c r="AD21" i="2"/>
  <c r="AC21" i="2"/>
  <c r="AB21" i="2"/>
  <c r="AA21" i="2"/>
  <c r="Z21" i="2"/>
  <c r="Y21" i="2"/>
  <c r="AK21" i="2" s="1"/>
  <c r="X21" i="2"/>
  <c r="W21" i="2"/>
  <c r="V21" i="2"/>
  <c r="U21" i="2"/>
  <c r="AF73" i="2"/>
  <c r="AE73" i="2"/>
  <c r="AD73" i="2"/>
  <c r="AC73" i="2"/>
  <c r="AB73" i="2"/>
  <c r="AA73" i="2"/>
  <c r="Z73" i="2"/>
  <c r="Y73" i="2"/>
  <c r="X73" i="2"/>
  <c r="W73" i="2"/>
  <c r="V73" i="2"/>
  <c r="U73" i="2"/>
  <c r="AF20" i="2"/>
  <c r="AE20" i="2"/>
  <c r="AD20" i="2"/>
  <c r="AC20" i="2"/>
  <c r="AB20" i="2"/>
  <c r="AA20" i="2"/>
  <c r="Z20" i="2"/>
  <c r="Y20" i="2"/>
  <c r="AK20" i="2" s="1"/>
  <c r="X20" i="2"/>
  <c r="W20" i="2"/>
  <c r="V20" i="2"/>
  <c r="U20" i="2"/>
  <c r="AF72" i="2"/>
  <c r="AE72" i="2"/>
  <c r="AD72" i="2"/>
  <c r="AC72" i="2"/>
  <c r="AB72" i="2"/>
  <c r="AA72" i="2"/>
  <c r="Z72" i="2"/>
  <c r="Y72" i="2"/>
  <c r="X72" i="2"/>
  <c r="W72" i="2"/>
  <c r="V72" i="2"/>
  <c r="U72" i="2"/>
  <c r="AF19" i="2"/>
  <c r="AE19" i="2"/>
  <c r="AD19" i="2"/>
  <c r="AC19" i="2"/>
  <c r="AI19" i="2" s="1"/>
  <c r="AB19" i="2"/>
  <c r="AA19" i="2"/>
  <c r="Z19" i="2"/>
  <c r="Y19" i="2"/>
  <c r="AK19" i="2" s="1"/>
  <c r="X19" i="2"/>
  <c r="W19" i="2"/>
  <c r="V19" i="2"/>
  <c r="U19" i="2"/>
  <c r="AF71" i="2"/>
  <c r="AE71" i="2"/>
  <c r="AD71" i="2"/>
  <c r="AC71" i="2"/>
  <c r="AB71" i="2"/>
  <c r="AA71" i="2"/>
  <c r="Z71" i="2"/>
  <c r="Y71" i="2"/>
  <c r="X71" i="2"/>
  <c r="W71" i="2"/>
  <c r="V71" i="2"/>
  <c r="AF18" i="2"/>
  <c r="AE18" i="2"/>
  <c r="AD18" i="2"/>
  <c r="AC18" i="2"/>
  <c r="AB18" i="2"/>
  <c r="AH18" i="2" s="1"/>
  <c r="AA18" i="2"/>
  <c r="Z18" i="2"/>
  <c r="Y18" i="2"/>
  <c r="X18" i="2"/>
  <c r="AJ18" i="2" s="1"/>
  <c r="W18" i="2"/>
  <c r="V18" i="2"/>
  <c r="U18" i="2"/>
  <c r="AF70" i="2"/>
  <c r="AE70" i="2"/>
  <c r="AD70" i="2"/>
  <c r="AC70" i="2"/>
  <c r="AB70" i="2"/>
  <c r="AA70" i="2"/>
  <c r="Z70" i="2"/>
  <c r="Y70" i="2"/>
  <c r="X70" i="2"/>
  <c r="W70" i="2"/>
  <c r="V70" i="2"/>
  <c r="AF17" i="2"/>
  <c r="AE17" i="2"/>
  <c r="AD17" i="2"/>
  <c r="AC17" i="2"/>
  <c r="AB17" i="2"/>
  <c r="AA17" i="2"/>
  <c r="Z17" i="2"/>
  <c r="Y17" i="2"/>
  <c r="X17" i="2"/>
  <c r="W17" i="2"/>
  <c r="AI17" i="2" s="1"/>
  <c r="V17" i="2"/>
  <c r="U17" i="2"/>
  <c r="AF69" i="2"/>
  <c r="AE69" i="2"/>
  <c r="AD69" i="2"/>
  <c r="AC69" i="2"/>
  <c r="AB69" i="2"/>
  <c r="AA69" i="2"/>
  <c r="Z69" i="2"/>
  <c r="Y69" i="2"/>
  <c r="X69" i="2"/>
  <c r="W69" i="2"/>
  <c r="V69" i="2"/>
  <c r="AF16" i="2"/>
  <c r="AE16" i="2"/>
  <c r="AD16" i="2"/>
  <c r="AC16" i="2"/>
  <c r="AB16" i="2"/>
  <c r="AA16" i="2"/>
  <c r="Z16" i="2"/>
  <c r="Y16" i="2"/>
  <c r="X16" i="2"/>
  <c r="W16" i="2"/>
  <c r="V16" i="2"/>
  <c r="AH16" i="2" s="1"/>
  <c r="U16" i="2"/>
  <c r="AF68" i="2"/>
  <c r="AE68" i="2"/>
  <c r="AD68" i="2"/>
  <c r="AJ68" i="2" s="1"/>
  <c r="AC68" i="2"/>
  <c r="AB68" i="2"/>
  <c r="AA68" i="2"/>
  <c r="Z68" i="2"/>
  <c r="AL68" i="2" s="1"/>
  <c r="Y68" i="2"/>
  <c r="X68" i="2"/>
  <c r="W68" i="2"/>
  <c r="V68" i="2"/>
  <c r="AF15" i="2"/>
  <c r="AE15" i="2"/>
  <c r="AD15" i="2"/>
  <c r="AC15" i="2"/>
  <c r="AB15" i="2"/>
  <c r="AA15" i="2"/>
  <c r="Z15" i="2"/>
  <c r="Y15" i="2"/>
  <c r="X15" i="2"/>
  <c r="W15" i="2"/>
  <c r="V15" i="2"/>
  <c r="U15" i="2"/>
  <c r="AF67" i="2"/>
  <c r="AE67" i="2"/>
  <c r="AD67" i="2"/>
  <c r="AC67" i="2"/>
  <c r="AB67" i="2"/>
  <c r="AA67" i="2"/>
  <c r="Z67" i="2"/>
  <c r="Y67" i="2"/>
  <c r="AK67" i="2" s="1"/>
  <c r="X67" i="2"/>
  <c r="W67" i="2"/>
  <c r="V67" i="2"/>
  <c r="AF14" i="2"/>
  <c r="AD14" i="2"/>
  <c r="AC14" i="2"/>
  <c r="AB14" i="2"/>
  <c r="AA14" i="2"/>
  <c r="Z14" i="2"/>
  <c r="Y14" i="2"/>
  <c r="AK14" i="2" s="1"/>
  <c r="X14" i="2"/>
  <c r="W14" i="2"/>
  <c r="V14" i="2"/>
  <c r="U14" i="2"/>
  <c r="AF66" i="2"/>
  <c r="AE66" i="2"/>
  <c r="AD66" i="2"/>
  <c r="AC66" i="2"/>
  <c r="AB66" i="2"/>
  <c r="AA66" i="2"/>
  <c r="Z66" i="2"/>
  <c r="Y66" i="2"/>
  <c r="X66" i="2"/>
  <c r="W66" i="2"/>
  <c r="AI66" i="2" s="1"/>
  <c r="V66" i="2"/>
  <c r="AF13" i="2"/>
  <c r="AE13" i="2"/>
  <c r="AD13" i="2"/>
  <c r="AC13" i="2"/>
  <c r="AB13" i="2"/>
  <c r="AA13" i="2"/>
  <c r="Z13" i="2"/>
  <c r="AL13" i="2" s="1"/>
  <c r="Y13" i="2"/>
  <c r="X13" i="2"/>
  <c r="W13" i="2"/>
  <c r="V13" i="2"/>
  <c r="U13" i="2"/>
  <c r="AF65" i="2"/>
  <c r="AE65" i="2"/>
  <c r="AD65" i="2"/>
  <c r="AC65" i="2"/>
  <c r="AB65" i="2"/>
  <c r="AA65" i="2"/>
  <c r="Z65" i="2"/>
  <c r="Y65" i="2"/>
  <c r="X65" i="2"/>
  <c r="W65" i="2"/>
  <c r="V65" i="2"/>
  <c r="AH65" i="2" s="1"/>
  <c r="AF12" i="2"/>
  <c r="AE12" i="2"/>
  <c r="AD12" i="2"/>
  <c r="AC12" i="2"/>
  <c r="AB12" i="2"/>
  <c r="AA12" i="2"/>
  <c r="Z12" i="2"/>
  <c r="Y12" i="2"/>
  <c r="AK12" i="2" s="1"/>
  <c r="X12" i="2"/>
  <c r="W12" i="2"/>
  <c r="V12" i="2"/>
  <c r="U12" i="2"/>
  <c r="AF64" i="2"/>
  <c r="AE64" i="2"/>
  <c r="AD64" i="2"/>
  <c r="AC64" i="2"/>
  <c r="AB64" i="2"/>
  <c r="AA64" i="2"/>
  <c r="Z64" i="2"/>
  <c r="Y64" i="2"/>
  <c r="X64" i="2"/>
  <c r="W64" i="2"/>
  <c r="V64" i="2"/>
  <c r="AF11" i="2"/>
  <c r="AE11" i="2"/>
  <c r="AD11" i="2"/>
  <c r="AC11" i="2"/>
  <c r="AB11" i="2"/>
  <c r="AA11" i="2"/>
  <c r="Z11" i="2"/>
  <c r="Y11" i="2"/>
  <c r="X11" i="2"/>
  <c r="AJ11" i="2" s="1"/>
  <c r="W11" i="2"/>
  <c r="V11" i="2"/>
  <c r="U11" i="2"/>
  <c r="AF63" i="2"/>
  <c r="AE63" i="2"/>
  <c r="AD63" i="2"/>
  <c r="AC63" i="2"/>
  <c r="AB63" i="2"/>
  <c r="AA63" i="2"/>
  <c r="Z63" i="2"/>
  <c r="Y63" i="2"/>
  <c r="X63" i="2"/>
  <c r="W63" i="2"/>
  <c r="V63" i="2"/>
  <c r="AF10" i="2"/>
  <c r="AE10" i="2"/>
  <c r="AD10" i="2"/>
  <c r="AC10" i="2"/>
  <c r="AB10" i="2"/>
  <c r="AA10" i="2"/>
  <c r="Z10" i="2"/>
  <c r="Y10" i="2"/>
  <c r="X10" i="2"/>
  <c r="W10" i="2"/>
  <c r="AI10" i="2" s="1"/>
  <c r="V10" i="2"/>
  <c r="AF62" i="2"/>
  <c r="AE62" i="2"/>
  <c r="AD62" i="2"/>
  <c r="AC62" i="2"/>
  <c r="AB62" i="2"/>
  <c r="AA62" i="2"/>
  <c r="Z62" i="2"/>
  <c r="Y62" i="2"/>
  <c r="X62" i="2"/>
  <c r="W62" i="2"/>
  <c r="V62" i="2"/>
  <c r="AF9" i="2"/>
  <c r="AE9" i="2"/>
  <c r="AD9" i="2"/>
  <c r="AC9" i="2"/>
  <c r="AB9" i="2"/>
  <c r="AA9" i="2"/>
  <c r="Z9" i="2"/>
  <c r="Y9" i="2"/>
  <c r="X9" i="2"/>
  <c r="W9" i="2"/>
  <c r="V9" i="2"/>
  <c r="AF61" i="2"/>
  <c r="AE61" i="2"/>
  <c r="AD61" i="2"/>
  <c r="AC61" i="2"/>
  <c r="AB61" i="2"/>
  <c r="AA61" i="2"/>
  <c r="Z61" i="2"/>
  <c r="Y61" i="2"/>
  <c r="X61" i="2"/>
  <c r="W61" i="2"/>
  <c r="V61" i="2"/>
  <c r="AF8" i="2"/>
  <c r="AE8" i="2"/>
  <c r="AD8" i="2"/>
  <c r="AC8" i="2"/>
  <c r="AB8" i="2"/>
  <c r="AA8" i="2"/>
  <c r="Z8" i="2"/>
  <c r="Y8" i="2"/>
  <c r="X8" i="2"/>
  <c r="W8" i="2"/>
  <c r="V8" i="2"/>
  <c r="AF60" i="2"/>
  <c r="AE60" i="2"/>
  <c r="AD60" i="2"/>
  <c r="AC60" i="2"/>
  <c r="AB60" i="2"/>
  <c r="AA60" i="2"/>
  <c r="Z60" i="2"/>
  <c r="Y60" i="2"/>
  <c r="X60" i="2"/>
  <c r="W60" i="2"/>
  <c r="V60" i="2"/>
  <c r="AH60" i="2" s="1"/>
  <c r="AF7" i="2"/>
  <c r="AE7" i="2"/>
  <c r="AD7" i="2"/>
  <c r="AC7" i="2"/>
  <c r="AB7" i="2"/>
  <c r="AA7" i="2"/>
  <c r="Z7" i="2"/>
  <c r="Y7" i="2"/>
  <c r="AK7" i="2" s="1"/>
  <c r="X7" i="2"/>
  <c r="W7" i="2"/>
  <c r="V7" i="2"/>
  <c r="T106" i="2" l="1"/>
  <c r="S106" i="2"/>
  <c r="T107" i="2"/>
  <c r="S107" i="2"/>
  <c r="T53" i="2"/>
  <c r="S53" i="2"/>
  <c r="S54" i="2"/>
  <c r="T54" i="2"/>
  <c r="AI31" i="2"/>
  <c r="S9" i="2"/>
  <c r="T62" i="2"/>
  <c r="T68" i="2"/>
  <c r="S62" i="2"/>
  <c r="S70" i="2"/>
  <c r="S7" i="2"/>
  <c r="T67" i="2"/>
  <c r="S105" i="2"/>
  <c r="S63" i="2"/>
  <c r="T61" i="2"/>
  <c r="S64" i="2"/>
  <c r="S71" i="2"/>
  <c r="S12" i="2"/>
  <c r="T66" i="2"/>
  <c r="T17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T52" i="2"/>
  <c r="S65" i="2"/>
  <c r="T60" i="2"/>
  <c r="S11" i="2"/>
  <c r="T65" i="2"/>
  <c r="T16" i="2"/>
  <c r="S18" i="2"/>
  <c r="T64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S67" i="2"/>
  <c r="S10" i="2"/>
  <c r="T63" i="2"/>
  <c r="T70" i="2"/>
  <c r="S60" i="2"/>
  <c r="S68" i="2"/>
  <c r="S66" i="2"/>
  <c r="T69" i="2"/>
  <c r="AG72" i="2"/>
  <c r="S72" i="2"/>
  <c r="AG73" i="2"/>
  <c r="S73" i="2"/>
  <c r="AG74" i="2"/>
  <c r="S74" i="2"/>
  <c r="AG75" i="2"/>
  <c r="S75" i="2"/>
  <c r="AG76" i="2"/>
  <c r="S76" i="2"/>
  <c r="AK24" i="2"/>
  <c r="AG77" i="2"/>
  <c r="S77" i="2"/>
  <c r="AK25" i="2"/>
  <c r="AG78" i="2"/>
  <c r="S78" i="2"/>
  <c r="AK26" i="2"/>
  <c r="AG79" i="2"/>
  <c r="S79" i="2"/>
  <c r="AK27" i="2"/>
  <c r="AG80" i="2"/>
  <c r="S80" i="2"/>
  <c r="AK28" i="2"/>
  <c r="AG81" i="2"/>
  <c r="S81" i="2"/>
  <c r="AK29" i="2"/>
  <c r="AG82" i="2"/>
  <c r="S82" i="2"/>
  <c r="AK30" i="2"/>
  <c r="AG83" i="2"/>
  <c r="S83" i="2"/>
  <c r="AK31" i="2"/>
  <c r="AG84" i="2"/>
  <c r="S84" i="2"/>
  <c r="AK32" i="2"/>
  <c r="AG85" i="2"/>
  <c r="S85" i="2"/>
  <c r="AK33" i="2"/>
  <c r="AG86" i="2"/>
  <c r="S86" i="2"/>
  <c r="AK34" i="2"/>
  <c r="AG87" i="2"/>
  <c r="S87" i="2"/>
  <c r="AK35" i="2"/>
  <c r="AG88" i="2"/>
  <c r="S88" i="2"/>
  <c r="AK36" i="2"/>
  <c r="AG89" i="2"/>
  <c r="S89" i="2"/>
  <c r="AK37" i="2"/>
  <c r="AG90" i="2"/>
  <c r="S90" i="2"/>
  <c r="AK38" i="2"/>
  <c r="AG91" i="2"/>
  <c r="S91" i="2"/>
  <c r="AK39" i="2"/>
  <c r="AG92" i="2"/>
  <c r="S92" i="2"/>
  <c r="AK40" i="2"/>
  <c r="AG93" i="2"/>
  <c r="S93" i="2"/>
  <c r="AK41" i="2"/>
  <c r="AG94" i="2"/>
  <c r="S94" i="2"/>
  <c r="AK42" i="2"/>
  <c r="AG95" i="2"/>
  <c r="S95" i="2"/>
  <c r="AK43" i="2"/>
  <c r="S96" i="2"/>
  <c r="AK44" i="2"/>
  <c r="S97" i="2"/>
  <c r="S98" i="2"/>
  <c r="S99" i="2"/>
  <c r="S100" i="2"/>
  <c r="S101" i="2"/>
  <c r="S102" i="2"/>
  <c r="S103" i="2"/>
  <c r="S104" i="2"/>
  <c r="T105" i="2"/>
  <c r="AH53" i="2"/>
  <c r="AH106" i="2"/>
  <c r="S61" i="2"/>
  <c r="S69" i="2"/>
  <c r="AG65" i="2"/>
  <c r="AG8" i="2"/>
  <c r="T8" i="2"/>
  <c r="T7" i="2"/>
  <c r="T12" i="2"/>
  <c r="S14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AG10" i="2"/>
  <c r="T10" i="2"/>
  <c r="S8" i="2"/>
  <c r="T11" i="2"/>
  <c r="S13" i="2"/>
  <c r="T18" i="2"/>
  <c r="T9" i="2"/>
  <c r="T15" i="2"/>
  <c r="S17" i="2"/>
  <c r="AL8" i="2"/>
  <c r="S16" i="2"/>
  <c r="AJ44" i="2"/>
  <c r="AJ45" i="2"/>
  <c r="AJ46" i="2"/>
  <c r="AJ48" i="2"/>
  <c r="AJ49" i="2"/>
  <c r="AJ50" i="2"/>
  <c r="AJ51" i="2"/>
  <c r="T14" i="2"/>
  <c r="AG15" i="2"/>
  <c r="S15" i="2"/>
  <c r="T13" i="2"/>
  <c r="AI47" i="2"/>
  <c r="AH9" i="2"/>
  <c r="AK69" i="2"/>
  <c r="AL107" i="2"/>
  <c r="AK60" i="2"/>
  <c r="AJ63" i="2"/>
  <c r="AK64" i="2"/>
  <c r="AG12" i="2"/>
  <c r="AL65" i="2"/>
  <c r="AH13" i="2"/>
  <c r="AI14" i="2"/>
  <c r="AK15" i="2"/>
  <c r="AH68" i="2"/>
  <c r="AL16" i="2"/>
  <c r="AI69" i="2"/>
  <c r="AJ70" i="2"/>
  <c r="AK71" i="2"/>
  <c r="AG19" i="2"/>
  <c r="AK72" i="2"/>
  <c r="AG20" i="2"/>
  <c r="AK73" i="2"/>
  <c r="AG21" i="2"/>
  <c r="AK74" i="2"/>
  <c r="AG22" i="2"/>
  <c r="AK75" i="2"/>
  <c r="AG23" i="2"/>
  <c r="AK76" i="2"/>
  <c r="AG24" i="2"/>
  <c r="AK77" i="2"/>
  <c r="AG25" i="2"/>
  <c r="AK78" i="2"/>
  <c r="AG26" i="2"/>
  <c r="AK79" i="2"/>
  <c r="AG27" i="2"/>
  <c r="AK80" i="2"/>
  <c r="AG28" i="2"/>
  <c r="AK81" i="2"/>
  <c r="AG29" i="2"/>
  <c r="AK82" i="2"/>
  <c r="AG30" i="2"/>
  <c r="AK83" i="2"/>
  <c r="AG31" i="2"/>
  <c r="AK84" i="2"/>
  <c r="AG32" i="2"/>
  <c r="AK85" i="2"/>
  <c r="AG33" i="2"/>
  <c r="AK86" i="2"/>
  <c r="AG34" i="2"/>
  <c r="AK87" i="2"/>
  <c r="AG35" i="2"/>
  <c r="AK88" i="2"/>
  <c r="AG36" i="2"/>
  <c r="AK89" i="2"/>
  <c r="AG37" i="2"/>
  <c r="AK90" i="2"/>
  <c r="AG38" i="2"/>
  <c r="AK91" i="2"/>
  <c r="AG39" i="2"/>
  <c r="AK92" i="2"/>
  <c r="AG40" i="2"/>
  <c r="AK93" i="2"/>
  <c r="AG41" i="2"/>
  <c r="AK94" i="2"/>
  <c r="AG42" i="2"/>
  <c r="AK95" i="2"/>
  <c r="AG43" i="2"/>
  <c r="AK96" i="2"/>
  <c r="AG44" i="2"/>
  <c r="AK97" i="2"/>
  <c r="AG45" i="2"/>
  <c r="AL61" i="2"/>
  <c r="AL9" i="2"/>
  <c r="AI62" i="2"/>
  <c r="AK63" i="2"/>
  <c r="AG11" i="2"/>
  <c r="AL64" i="2"/>
  <c r="AH12" i="2"/>
  <c r="AI13" i="2"/>
  <c r="AJ14" i="2"/>
  <c r="AH67" i="2"/>
  <c r="AL15" i="2"/>
  <c r="AI68" i="2"/>
  <c r="AJ69" i="2"/>
  <c r="AK70" i="2"/>
  <c r="AG18" i="2"/>
  <c r="AL71" i="2"/>
  <c r="AH19" i="2"/>
  <c r="AL72" i="2"/>
  <c r="AH20" i="2"/>
  <c r="AL73" i="2"/>
  <c r="AH21" i="2"/>
  <c r="AL74" i="2"/>
  <c r="AH22" i="2"/>
  <c r="AL75" i="2"/>
  <c r="AH23" i="2"/>
  <c r="AL76" i="2"/>
  <c r="AH24" i="2"/>
  <c r="AL77" i="2"/>
  <c r="AH25" i="2"/>
  <c r="AL78" i="2"/>
  <c r="AH26" i="2"/>
  <c r="AL79" i="2"/>
  <c r="AH27" i="2"/>
  <c r="AL80" i="2"/>
  <c r="AH28" i="2"/>
  <c r="AL81" i="2"/>
  <c r="AH29" i="2"/>
  <c r="AL82" i="2"/>
  <c r="AH30" i="2"/>
  <c r="AL83" i="2"/>
  <c r="AH31" i="2"/>
  <c r="AL84" i="2"/>
  <c r="AH32" i="2"/>
  <c r="AL85" i="2"/>
  <c r="AH33" i="2"/>
  <c r="AL86" i="2"/>
  <c r="AH34" i="2"/>
  <c r="AL87" i="2"/>
  <c r="AH35" i="2"/>
  <c r="AL88" i="2"/>
  <c r="AH36" i="2"/>
  <c r="AL89" i="2"/>
  <c r="AH37" i="2"/>
  <c r="AL90" i="2"/>
  <c r="AH38" i="2"/>
  <c r="AL91" i="2"/>
  <c r="AH39" i="2"/>
  <c r="AL92" i="2"/>
  <c r="AH40" i="2"/>
  <c r="AL93" i="2"/>
  <c r="AH41" i="2"/>
  <c r="AL94" i="2"/>
  <c r="AJ7" i="2"/>
  <c r="AI60" i="2"/>
  <c r="AK8" i="2"/>
  <c r="AH61" i="2"/>
  <c r="AJ62" i="2"/>
  <c r="AI61" i="2"/>
  <c r="AJ47" i="2"/>
  <c r="AG99" i="2"/>
  <c r="AK48" i="2"/>
  <c r="AG101" i="2"/>
  <c r="AG103" i="2"/>
  <c r="AK52" i="2"/>
  <c r="AJ76" i="2"/>
  <c r="AK98" i="2"/>
  <c r="AG46" i="2"/>
  <c r="AK99" i="2"/>
  <c r="AG47" i="2"/>
  <c r="AK100" i="2"/>
  <c r="AG48" i="2"/>
  <c r="AK101" i="2"/>
  <c r="AG49" i="2"/>
  <c r="AK102" i="2"/>
  <c r="AG50" i="2"/>
  <c r="AK103" i="2"/>
  <c r="AG51" i="2"/>
  <c r="AI51" i="2"/>
  <c r="AK104" i="2"/>
  <c r="AG52" i="2"/>
  <c r="AK105" i="2"/>
  <c r="AJ54" i="2"/>
  <c r="AI107" i="2"/>
  <c r="AH42" i="2"/>
  <c r="AI80" i="2"/>
  <c r="AI84" i="2"/>
  <c r="AI88" i="2"/>
  <c r="AI92" i="2"/>
  <c r="AI96" i="2"/>
  <c r="AI97" i="2"/>
  <c r="AI100" i="2"/>
  <c r="AI101" i="2"/>
  <c r="AI102" i="2"/>
  <c r="AI103" i="2"/>
  <c r="AI104" i="2"/>
  <c r="AI105" i="2"/>
  <c r="AH54" i="2"/>
  <c r="AK53" i="2"/>
  <c r="AK106" i="2"/>
  <c r="AG107" i="2"/>
  <c r="AJ64" i="2"/>
  <c r="AK65" i="2"/>
  <c r="AH14" i="2"/>
  <c r="AJ15" i="2"/>
  <c r="AK16" i="2"/>
  <c r="AJ72" i="2"/>
  <c r="AJ80" i="2"/>
  <c r="AJ84" i="2"/>
  <c r="AJ88" i="2"/>
  <c r="AJ92" i="2"/>
  <c r="AJ96" i="2"/>
  <c r="AJ100" i="2"/>
  <c r="AJ104" i="2"/>
  <c r="AL95" i="2"/>
  <c r="AH43" i="2"/>
  <c r="AL96" i="2"/>
  <c r="AH44" i="2"/>
  <c r="AL97" i="2"/>
  <c r="AH45" i="2"/>
  <c r="AL98" i="2"/>
  <c r="AH46" i="2"/>
  <c r="AL99" i="2"/>
  <c r="AH47" i="2"/>
  <c r="AL100" i="2"/>
  <c r="AH50" i="2"/>
  <c r="AH52" i="2"/>
  <c r="AL105" i="2"/>
  <c r="AK54" i="2"/>
  <c r="AJ107" i="2"/>
  <c r="AI35" i="2"/>
  <c r="AL12" i="2"/>
  <c r="AL37" i="2"/>
  <c r="AL41" i="2"/>
  <c r="AL45" i="2"/>
  <c r="AL46" i="2"/>
  <c r="AL49" i="2"/>
  <c r="AL50" i="2"/>
  <c r="AJ53" i="2"/>
  <c r="AH63" i="2"/>
  <c r="AI64" i="2"/>
  <c r="AG14" i="2"/>
  <c r="AI15" i="2"/>
  <c r="AI72" i="2"/>
  <c r="AI76" i="2"/>
  <c r="AL53" i="2"/>
  <c r="AH48" i="2"/>
  <c r="AL101" i="2"/>
  <c r="AH49" i="2"/>
  <c r="AL102" i="2"/>
  <c r="AL103" i="2"/>
  <c r="AH51" i="2"/>
  <c r="AL104" i="2"/>
  <c r="AG54" i="2"/>
  <c r="AG9" i="2"/>
  <c r="AL62" i="2"/>
  <c r="AJ12" i="2"/>
  <c r="AK13" i="2"/>
  <c r="AH66" i="2"/>
  <c r="AL14" i="2"/>
  <c r="AJ67" i="2"/>
  <c r="AK68" i="2"/>
  <c r="AG16" i="2"/>
  <c r="AH17" i="2"/>
  <c r="AI18" i="2"/>
  <c r="AJ20" i="2"/>
  <c r="AJ21" i="2"/>
  <c r="AJ22" i="2"/>
  <c r="AJ24" i="2"/>
  <c r="AJ25" i="2"/>
  <c r="AJ26" i="2"/>
  <c r="AJ28" i="2"/>
  <c r="AJ29" i="2"/>
  <c r="AJ30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G61" i="2"/>
  <c r="AG69" i="2"/>
  <c r="AH71" i="2"/>
  <c r="AL20" i="2"/>
  <c r="AH75" i="2"/>
  <c r="AL24" i="2"/>
  <c r="AH79" i="2"/>
  <c r="AL28" i="2"/>
  <c r="AH83" i="2"/>
  <c r="AL32" i="2"/>
  <c r="AH87" i="2"/>
  <c r="AL36" i="2"/>
  <c r="AH91" i="2"/>
  <c r="AL40" i="2"/>
  <c r="AH95" i="2"/>
  <c r="AL44" i="2"/>
  <c r="AH99" i="2"/>
  <c r="AL48" i="2"/>
  <c r="AH103" i="2"/>
  <c r="AL52" i="2"/>
  <c r="AG63" i="2"/>
  <c r="AG71" i="2"/>
  <c r="AG96" i="2"/>
  <c r="AG97" i="2"/>
  <c r="AK45" i="2"/>
  <c r="AG98" i="2"/>
  <c r="AK46" i="2"/>
  <c r="AK47" i="2"/>
  <c r="AG100" i="2"/>
  <c r="AK49" i="2"/>
  <c r="AG102" i="2"/>
  <c r="AK50" i="2"/>
  <c r="AK51" i="2"/>
  <c r="AG104" i="2"/>
  <c r="AG105" i="2"/>
  <c r="AI53" i="2"/>
  <c r="AI106" i="2"/>
  <c r="AG62" i="2"/>
  <c r="AG70" i="2"/>
  <c r="AI65" i="2"/>
  <c r="AL19" i="2"/>
  <c r="AL21" i="2"/>
  <c r="AH78" i="2"/>
  <c r="AH81" i="2"/>
  <c r="AH84" i="2"/>
  <c r="AH86" i="2"/>
  <c r="AL35" i="2"/>
  <c r="AJ106" i="2"/>
  <c r="AH8" i="2"/>
  <c r="AL67" i="2"/>
  <c r="AJ17" i="2"/>
  <c r="AH72" i="2"/>
  <c r="AL22" i="2"/>
  <c r="AL27" i="2"/>
  <c r="AH82" i="2"/>
  <c r="AH85" i="2"/>
  <c r="AH96" i="2"/>
  <c r="AH7" i="2"/>
  <c r="AI8" i="2"/>
  <c r="AJ9" i="2"/>
  <c r="AK10" i="2"/>
  <c r="AL11" i="2"/>
  <c r="AJ65" i="2"/>
  <c r="AK66" i="2"/>
  <c r="AJ16" i="2"/>
  <c r="AK17" i="2"/>
  <c r="AH70" i="2"/>
  <c r="AL18" i="2"/>
  <c r="AI71" i="2"/>
  <c r="AI73" i="2"/>
  <c r="AI74" i="2"/>
  <c r="AI75" i="2"/>
  <c r="AI77" i="2"/>
  <c r="AI78" i="2"/>
  <c r="AI79" i="2"/>
  <c r="AI81" i="2"/>
  <c r="AI82" i="2"/>
  <c r="AI83" i="2"/>
  <c r="AI85" i="2"/>
  <c r="AI86" i="2"/>
  <c r="AI87" i="2"/>
  <c r="AI89" i="2"/>
  <c r="AI90" i="2"/>
  <c r="AI91" i="2"/>
  <c r="AI93" i="2"/>
  <c r="AI94" i="2"/>
  <c r="AI95" i="2"/>
  <c r="AI98" i="2"/>
  <c r="AI99" i="2"/>
  <c r="AG64" i="2"/>
  <c r="AI7" i="2"/>
  <c r="AJ8" i="2"/>
  <c r="AK9" i="2"/>
  <c r="AH62" i="2"/>
  <c r="AL10" i="2"/>
  <c r="AI63" i="2"/>
  <c r="AG13" i="2"/>
  <c r="AL66" i="2"/>
  <c r="AH69" i="2"/>
  <c r="AL17" i="2"/>
  <c r="AI70" i="2"/>
  <c r="AJ71" i="2"/>
  <c r="AJ73" i="2"/>
  <c r="AJ74" i="2"/>
  <c r="AJ75" i="2"/>
  <c r="AJ77" i="2"/>
  <c r="AJ78" i="2"/>
  <c r="AJ79" i="2"/>
  <c r="AJ81" i="2"/>
  <c r="AJ82" i="2"/>
  <c r="AJ83" i="2"/>
  <c r="AJ85" i="2"/>
  <c r="AJ86" i="2"/>
  <c r="AJ87" i="2"/>
  <c r="AJ89" i="2"/>
  <c r="AJ90" i="2"/>
  <c r="AJ91" i="2"/>
  <c r="AJ93" i="2"/>
  <c r="AJ94" i="2"/>
  <c r="AJ95" i="2"/>
  <c r="AJ97" i="2"/>
  <c r="AJ98" i="2"/>
  <c r="AJ99" i="2"/>
  <c r="AJ101" i="2"/>
  <c r="AJ102" i="2"/>
  <c r="AJ103" i="2"/>
  <c r="AJ105" i="2"/>
  <c r="AI54" i="2"/>
  <c r="AL106" i="2"/>
  <c r="AH107" i="2"/>
  <c r="AH64" i="2"/>
  <c r="AH15" i="2"/>
  <c r="AL23" i="2"/>
  <c r="AL25" i="2"/>
  <c r="AH80" i="2"/>
  <c r="AL29" i="2"/>
  <c r="AL31" i="2"/>
  <c r="AL33" i="2"/>
  <c r="AH89" i="2"/>
  <c r="AL38" i="2"/>
  <c r="AH92" i="2"/>
  <c r="AH94" i="2"/>
  <c r="AH98" i="2"/>
  <c r="AH100" i="2"/>
  <c r="AH104" i="2"/>
  <c r="AG7" i="2"/>
  <c r="AG66" i="2"/>
  <c r="AL60" i="2"/>
  <c r="AJ10" i="2"/>
  <c r="AH73" i="2"/>
  <c r="AH76" i="2"/>
  <c r="AL26" i="2"/>
  <c r="AL34" i="2"/>
  <c r="AH88" i="2"/>
  <c r="AL39" i="2"/>
  <c r="AH93" i="2"/>
  <c r="AL43" i="2"/>
  <c r="AH97" i="2"/>
  <c r="AL47" i="2"/>
  <c r="AH101" i="2"/>
  <c r="AH102" i="2"/>
  <c r="AL51" i="2"/>
  <c r="AK61" i="2"/>
  <c r="AH10" i="2"/>
  <c r="AI11" i="2"/>
  <c r="AL69" i="2"/>
  <c r="AJ19" i="2"/>
  <c r="AJ23" i="2"/>
  <c r="AJ27" i="2"/>
  <c r="AJ31" i="2"/>
  <c r="AG53" i="2"/>
  <c r="AG67" i="2"/>
  <c r="AI9" i="2"/>
  <c r="AK11" i="2"/>
  <c r="AJ66" i="2"/>
  <c r="AI16" i="2"/>
  <c r="AK18" i="2"/>
  <c r="AH74" i="2"/>
  <c r="AH77" i="2"/>
  <c r="AL30" i="2"/>
  <c r="AH90" i="2"/>
  <c r="AL42" i="2"/>
  <c r="AH105" i="2"/>
  <c r="AJ60" i="2"/>
  <c r="AL7" i="2"/>
  <c r="AJ61" i="2"/>
  <c r="AK62" i="2"/>
  <c r="AL63" i="2"/>
  <c r="AH11" i="2"/>
  <c r="AI12" i="2"/>
  <c r="AJ13" i="2"/>
  <c r="AI67" i="2"/>
  <c r="AG17" i="2"/>
  <c r="AL70" i="2"/>
  <c r="AI20" i="2"/>
  <c r="AI21" i="2"/>
  <c r="AI22" i="2"/>
  <c r="AI24" i="2"/>
  <c r="AI25" i="2"/>
  <c r="AI26" i="2"/>
  <c r="AI28" i="2"/>
  <c r="AI29" i="2"/>
  <c r="AI30" i="2"/>
  <c r="AI32" i="2"/>
  <c r="AI33" i="2"/>
  <c r="AI34" i="2"/>
  <c r="AI36" i="2"/>
  <c r="AI37" i="2"/>
  <c r="AI38" i="2"/>
  <c r="AI40" i="2"/>
  <c r="AI41" i="2"/>
  <c r="AI42" i="2"/>
  <c r="AI44" i="2"/>
  <c r="AI45" i="2"/>
  <c r="AI46" i="2"/>
  <c r="AI48" i="2"/>
  <c r="AI49" i="2"/>
  <c r="AI50" i="2"/>
  <c r="AI52" i="2"/>
  <c r="AL54" i="2"/>
  <c r="AG106" i="2"/>
  <c r="AK107" i="2"/>
  <c r="AG60" i="2"/>
  <c r="AG68" i="2"/>
</calcChain>
</file>

<file path=xl/sharedStrings.xml><?xml version="1.0" encoding="utf-8"?>
<sst xmlns="http://schemas.openxmlformats.org/spreadsheetml/2006/main" count="180" uniqueCount="32">
  <si>
    <t>55 or Older with Age Detail of Labor Force Participation Rates, All, Males, and Females</t>
  </si>
  <si>
    <t>16 or Older Labor Force Participation Rates, All, Males, and Females</t>
  </si>
  <si>
    <t>All</t>
  </si>
  <si>
    <t>Male</t>
  </si>
  <si>
    <t>Female</t>
  </si>
  <si>
    <t>55-59</t>
  </si>
  <si>
    <t>60-64</t>
  </si>
  <si>
    <t>65-69</t>
  </si>
  <si>
    <t>70-74</t>
  </si>
  <si>
    <t>75+</t>
  </si>
  <si>
    <t>16-19</t>
  </si>
  <si>
    <t>20-24</t>
  </si>
  <si>
    <t>25-34</t>
  </si>
  <si>
    <t>35-44</t>
  </si>
  <si>
    <t>45-54</t>
  </si>
  <si>
    <t>55-64</t>
  </si>
  <si>
    <t>65+</t>
  </si>
  <si>
    <t>16-24</t>
  </si>
  <si>
    <t>White</t>
  </si>
  <si>
    <t>Black/African American</t>
  </si>
  <si>
    <t>Hispanic</t>
  </si>
  <si>
    <t>Males</t>
  </si>
  <si>
    <t>Females</t>
  </si>
  <si>
    <t>Population</t>
  </si>
  <si>
    <t>Labor Force</t>
  </si>
  <si>
    <t>USED FOR:</t>
  </si>
  <si>
    <t>Distribution of Labor Force ---&gt; Male / Female Comparison of Selected Age Group</t>
  </si>
  <si>
    <t>Distribution of Population ---&gt; Male / Female Comparison of Selected Age Group</t>
  </si>
  <si>
    <t>All Age Groups</t>
  </si>
  <si>
    <t>Labor Force Participation Dashboard</t>
  </si>
  <si>
    <t>16+ Labor Force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</si>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</sst>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#0"/>
    <numFmt numFmtId="166" formatCode="_(* #,##0_);_(* \(#,##0\);_(* &quot;-&quot;??_);_(@_)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3" fillId="0" borderId="0" xfId="3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4" fillId="0" borderId="0" xfId="27" applyNumberFormat="1" applyFont="1" applyAlignment="1">
      <alignment horizontal="right"/>
    </xf>
    <xf numFmtId="165" fontId="4" fillId="0" borderId="0" xfId="28" applyNumberFormat="1" applyFont="1" applyAlignment="1">
      <alignment horizontal="right"/>
    </xf>
    <xf numFmtId="164" fontId="0" fillId="0" borderId="0" xfId="2" applyNumberFormat="1" applyFont="1"/>
    <xf numFmtId="165" fontId="4" fillId="0" borderId="0" xfId="33" applyNumberFormat="1" applyFont="1" applyAlignment="1">
      <alignment horizontal="right"/>
    </xf>
    <xf numFmtId="165" fontId="4" fillId="0" borderId="0" xfId="34" applyNumberFormat="1" applyFont="1" applyAlignment="1">
      <alignment horizontal="right"/>
    </xf>
    <xf numFmtId="165" fontId="4" fillId="0" borderId="0" xfId="35" applyNumberFormat="1" applyFont="1" applyAlignment="1">
      <alignment horizontal="right"/>
    </xf>
    <xf numFmtId="165" fontId="4" fillId="0" borderId="0" xfId="36" applyNumberFormat="1" applyFont="1" applyAlignment="1">
      <alignment horizontal="right"/>
    </xf>
    <xf numFmtId="165" fontId="4" fillId="0" borderId="0" xfId="37" applyNumberFormat="1" applyFont="1" applyAlignment="1">
      <alignment horizontal="right"/>
    </xf>
    <xf numFmtId="165" fontId="4" fillId="0" borderId="0" xfId="38" applyNumberFormat="1" applyFont="1" applyAlignment="1">
      <alignment horizontal="right"/>
    </xf>
    <xf numFmtId="165" fontId="4" fillId="0" borderId="0" xfId="39" applyNumberFormat="1" applyFont="1" applyAlignment="1">
      <alignment horizontal="right"/>
    </xf>
    <xf numFmtId="165" fontId="4" fillId="0" borderId="0" xfId="40" applyNumberFormat="1" applyFont="1" applyAlignment="1">
      <alignment horizontal="right"/>
    </xf>
    <xf numFmtId="165" fontId="4" fillId="0" borderId="0" xfId="41" applyNumberFormat="1" applyFont="1" applyAlignment="1">
      <alignment horizontal="right"/>
    </xf>
    <xf numFmtId="165" fontId="4" fillId="0" borderId="0" xfId="42" applyNumberFormat="1" applyFont="1" applyAlignment="1">
      <alignment horizontal="right"/>
    </xf>
    <xf numFmtId="165" fontId="4" fillId="0" borderId="0" xfId="43" applyNumberFormat="1" applyFont="1" applyAlignment="1">
      <alignment horizontal="right"/>
    </xf>
    <xf numFmtId="165" fontId="4" fillId="0" borderId="0" xfId="44" applyNumberFormat="1" applyFont="1" applyAlignment="1">
      <alignment horizontal="right"/>
    </xf>
    <xf numFmtId="165" fontId="4" fillId="0" borderId="0" xfId="45" applyNumberFormat="1" applyFont="1" applyAlignment="1">
      <alignment horizontal="right"/>
    </xf>
    <xf numFmtId="165" fontId="4" fillId="0" borderId="0" xfId="46" applyNumberFormat="1" applyFont="1" applyAlignment="1">
      <alignment horizontal="right"/>
    </xf>
    <xf numFmtId="165" fontId="4" fillId="0" borderId="0" xfId="47" applyNumberFormat="1" applyFont="1" applyAlignment="1">
      <alignment horizontal="right"/>
    </xf>
    <xf numFmtId="165" fontId="4" fillId="0" borderId="0" xfId="48" applyNumberFormat="1" applyFont="1" applyAlignment="1">
      <alignment horizontal="right"/>
    </xf>
    <xf numFmtId="165" fontId="4" fillId="0" borderId="0" xfId="50" applyNumberFormat="1" applyFont="1" applyAlignment="1">
      <alignment horizontal="right"/>
    </xf>
    <xf numFmtId="165" fontId="4" fillId="0" borderId="0" xfId="51" applyNumberFormat="1" applyFont="1" applyAlignment="1">
      <alignment horizontal="right"/>
    </xf>
    <xf numFmtId="165" fontId="4" fillId="0" borderId="0" xfId="52" applyNumberFormat="1" applyFont="1" applyAlignment="1">
      <alignment horizontal="right"/>
    </xf>
    <xf numFmtId="165" fontId="4" fillId="0" borderId="0" xfId="53" applyNumberFormat="1" applyFont="1" applyAlignment="1">
      <alignment horizontal="right"/>
    </xf>
    <xf numFmtId="165" fontId="4" fillId="0" borderId="0" xfId="54" applyNumberFormat="1" applyFont="1" applyAlignment="1">
      <alignment horizontal="right"/>
    </xf>
    <xf numFmtId="165" fontId="4" fillId="0" borderId="0" xfId="56" applyNumberFormat="1" applyFont="1" applyAlignment="1">
      <alignment horizontal="right"/>
    </xf>
    <xf numFmtId="165" fontId="4" fillId="0" borderId="0" xfId="57" applyNumberFormat="1" applyFont="1" applyAlignment="1">
      <alignment horizontal="right"/>
    </xf>
    <xf numFmtId="0" fontId="5" fillId="0" borderId="0" xfId="0" applyFont="1"/>
    <xf numFmtId="0" fontId="8" fillId="0" borderId="8" xfId="0" quotePrefix="1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3" fillId="4" borderId="0" xfId="0" applyFont="1" applyFill="1" applyAlignment="1">
      <alignment horizontal="left"/>
    </xf>
    <xf numFmtId="0" fontId="3" fillId="0" borderId="0" xfId="3" applyFont="1" applyAlignment="1">
      <alignment horizontal="center" wrapText="1"/>
    </xf>
    <xf numFmtId="0" fontId="9" fillId="0" borderId="0" xfId="0" applyFont="1"/>
    <xf numFmtId="0" fontId="5" fillId="0" borderId="9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/>
    <xf numFmtId="0" fontId="5" fillId="0" borderId="2" xfId="0" applyFont="1" applyBorder="1"/>
    <xf numFmtId="0" fontId="5" fillId="0" borderId="2" xfId="0" quotePrefix="1" applyFont="1" applyBorder="1" applyAlignment="1">
      <alignment horizontal="center"/>
    </xf>
    <xf numFmtId="0" fontId="2" fillId="0" borderId="0" xfId="3"/>
    <xf numFmtId="164" fontId="0" fillId="0" borderId="5" xfId="2" applyNumberFormat="1" applyFont="1" applyBorder="1"/>
    <xf numFmtId="164" fontId="0" fillId="0" borderId="0" xfId="2" applyNumberFormat="1" applyFont="1" applyBorder="1"/>
    <xf numFmtId="164" fontId="0" fillId="0" borderId="4" xfId="2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0" fillId="0" borderId="5" xfId="2" applyNumberFormat="1" applyFont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164" fontId="0" fillId="0" borderId="4" xfId="2" applyNumberFormat="1" applyFont="1" applyBorder="1" applyAlignment="1">
      <alignment horizontal="center" vertical="center"/>
    </xf>
    <xf numFmtId="164" fontId="0" fillId="0" borderId="10" xfId="2" applyNumberFormat="1" applyFont="1" applyBorder="1"/>
    <xf numFmtId="164" fontId="0" fillId="0" borderId="11" xfId="2" applyNumberFormat="1" applyFont="1" applyBorder="1"/>
    <xf numFmtId="164" fontId="0" fillId="0" borderId="3" xfId="2" applyNumberFormat="1" applyFont="1" applyBorder="1"/>
    <xf numFmtId="164" fontId="2" fillId="0" borderId="5" xfId="3" applyNumberFormat="1" applyBorder="1" applyAlignment="1">
      <alignment horizontal="center"/>
    </xf>
    <xf numFmtId="164" fontId="2" fillId="0" borderId="0" xfId="3" applyNumberFormat="1" applyAlignment="1">
      <alignment horizontal="center"/>
    </xf>
    <xf numFmtId="164" fontId="2" fillId="0" borderId="4" xfId="3" applyNumberFormat="1" applyBorder="1" applyAlignment="1">
      <alignment horizontal="center"/>
    </xf>
    <xf numFmtId="164" fontId="2" fillId="0" borderId="10" xfId="4" applyNumberFormat="1" applyBorder="1" applyAlignment="1">
      <alignment horizontal="center"/>
    </xf>
    <xf numFmtId="164" fontId="2" fillId="0" borderId="11" xfId="5" applyNumberFormat="1" applyBorder="1" applyAlignment="1">
      <alignment horizontal="center"/>
    </xf>
    <xf numFmtId="164" fontId="2" fillId="0" borderId="11" xfId="6" applyNumberFormat="1" applyBorder="1" applyAlignment="1">
      <alignment horizontal="center"/>
    </xf>
    <xf numFmtId="164" fontId="2" fillId="0" borderId="11" xfId="7" applyNumberFormat="1" applyBorder="1" applyAlignment="1">
      <alignment horizontal="center"/>
    </xf>
    <xf numFmtId="164" fontId="2" fillId="0" borderId="3" xfId="8" applyNumberFormat="1" applyBorder="1" applyAlignment="1">
      <alignment horizontal="center"/>
    </xf>
    <xf numFmtId="164" fontId="2" fillId="0" borderId="5" xfId="9" applyNumberFormat="1" applyBorder="1" applyAlignment="1">
      <alignment horizontal="center"/>
    </xf>
    <xf numFmtId="164" fontId="2" fillId="0" borderId="0" xfId="10" applyNumberFormat="1" applyAlignment="1">
      <alignment horizontal="center"/>
    </xf>
    <xf numFmtId="164" fontId="2" fillId="0" borderId="0" xfId="11" applyNumberFormat="1" applyAlignment="1">
      <alignment horizontal="center"/>
    </xf>
    <xf numFmtId="164" fontId="2" fillId="0" borderId="0" xfId="12" applyNumberFormat="1" applyAlignment="1">
      <alignment horizontal="center"/>
    </xf>
    <xf numFmtId="164" fontId="2" fillId="0" borderId="3" xfId="13" applyNumberFormat="1" applyBorder="1" applyAlignment="1">
      <alignment horizontal="center"/>
    </xf>
    <xf numFmtId="164" fontId="2" fillId="0" borderId="5" xfId="4" applyNumberFormat="1" applyBorder="1" applyAlignment="1">
      <alignment horizontal="center"/>
    </xf>
    <xf numFmtId="164" fontId="2" fillId="0" borderId="0" xfId="5" applyNumberFormat="1" applyAlignment="1">
      <alignment horizontal="center"/>
    </xf>
    <xf numFmtId="164" fontId="2" fillId="0" borderId="0" xfId="6" applyNumberFormat="1" applyAlignment="1">
      <alignment horizontal="center"/>
    </xf>
    <xf numFmtId="164" fontId="2" fillId="0" borderId="0" xfId="7" applyNumberFormat="1" applyAlignment="1">
      <alignment horizontal="center"/>
    </xf>
    <xf numFmtId="164" fontId="2" fillId="0" borderId="4" xfId="8" applyNumberFormat="1" applyBorder="1" applyAlignment="1">
      <alignment horizontal="center"/>
    </xf>
    <xf numFmtId="164" fontId="2" fillId="0" borderId="4" xfId="13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right"/>
    </xf>
    <xf numFmtId="164" fontId="2" fillId="0" borderId="0" xfId="2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6" fontId="7" fillId="0" borderId="10" xfId="1" applyNumberFormat="1" applyFont="1" applyBorder="1" applyAlignment="1">
      <alignment horizontal="right"/>
    </xf>
    <xf numFmtId="164" fontId="7" fillId="0" borderId="11" xfId="2" applyNumberFormat="1" applyFont="1" applyBorder="1" applyAlignment="1">
      <alignment horizontal="right"/>
    </xf>
    <xf numFmtId="164" fontId="7" fillId="0" borderId="3" xfId="2" applyNumberFormat="1" applyFont="1" applyBorder="1" applyAlignment="1">
      <alignment horizontal="right"/>
    </xf>
    <xf numFmtId="166" fontId="7" fillId="0" borderId="5" xfId="1" applyNumberFormat="1" applyFont="1" applyBorder="1" applyAlignment="1">
      <alignment horizontal="right"/>
    </xf>
    <xf numFmtId="164" fontId="7" fillId="0" borderId="0" xfId="2" applyNumberFormat="1" applyFont="1" applyBorder="1" applyAlignment="1">
      <alignment horizontal="right"/>
    </xf>
    <xf numFmtId="164" fontId="7" fillId="0" borderId="4" xfId="2" applyNumberFormat="1" applyFont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164" fontId="7" fillId="0" borderId="6" xfId="2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6" fontId="7" fillId="0" borderId="11" xfId="1" applyNumberFormat="1" applyFont="1" applyBorder="1" applyAlignment="1">
      <alignment horizontal="right"/>
    </xf>
    <xf numFmtId="166" fontId="7" fillId="0" borderId="3" xfId="1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right"/>
    </xf>
    <xf numFmtId="166" fontId="7" fillId="0" borderId="4" xfId="1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66" fontId="7" fillId="0" borderId="6" xfId="1" applyNumberFormat="1" applyFont="1" applyBorder="1" applyAlignment="1">
      <alignment horizontal="right"/>
    </xf>
    <xf numFmtId="164" fontId="7" fillId="4" borderId="9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3" xfId="0" applyFont="1" applyBorder="1"/>
    <xf numFmtId="0" fontId="5" fillId="0" borderId="8" xfId="0" applyFont="1" applyBorder="1" applyAlignment="1">
      <alignment horizontal="center"/>
    </xf>
    <xf numFmtId="164" fontId="0" fillId="0" borderId="5" xfId="0" applyNumberFormat="1" applyBorder="1" applyAlignment="1">
      <alignment horizontal="right"/>
    </xf>
    <xf numFmtId="164" fontId="0" fillId="4" borderId="5" xfId="2" applyNumberFormat="1" applyFont="1" applyFill="1" applyBorder="1" applyAlignment="1">
      <alignment horizontal="center" vertical="center"/>
    </xf>
    <xf numFmtId="164" fontId="0" fillId="4" borderId="0" xfId="2" applyNumberFormat="1" applyFont="1" applyFill="1" applyBorder="1" applyAlignment="1">
      <alignment horizontal="center" vertical="center"/>
    </xf>
    <xf numFmtId="164" fontId="0" fillId="4" borderId="4" xfId="2" applyNumberFormat="1" applyFont="1" applyFill="1" applyBorder="1" applyAlignment="1">
      <alignment horizontal="center" vertical="center"/>
    </xf>
    <xf numFmtId="164" fontId="0" fillId="4" borderId="9" xfId="2" applyNumberFormat="1" applyFont="1" applyFill="1" applyBorder="1" applyAlignment="1">
      <alignment horizontal="center" vertical="center"/>
    </xf>
    <xf numFmtId="164" fontId="0" fillId="4" borderId="1" xfId="2" applyNumberFormat="1" applyFont="1" applyFill="1" applyBorder="1" applyAlignment="1">
      <alignment horizontal="center" vertical="center"/>
    </xf>
    <xf numFmtId="164" fontId="0" fillId="4" borderId="6" xfId="2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164" fontId="4" fillId="4" borderId="9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4" fillId="4" borderId="6" xfId="0" applyNumberFormat="1" applyFont="1" applyFill="1" applyBorder="1" applyAlignment="1">
      <alignment horizontal="right"/>
    </xf>
    <xf numFmtId="164" fontId="2" fillId="0" borderId="5" xfId="3" applyNumberFormat="1" applyBorder="1" applyAlignment="1">
      <alignment horizontal="center" vertical="center"/>
    </xf>
    <xf numFmtId="164" fontId="2" fillId="0" borderId="0" xfId="3" applyNumberFormat="1" applyAlignment="1">
      <alignment horizontal="center" vertical="center"/>
    </xf>
    <xf numFmtId="164" fontId="2" fillId="0" borderId="4" xfId="3" applyNumberFormat="1" applyBorder="1" applyAlignment="1">
      <alignment horizontal="center" vertical="center"/>
    </xf>
    <xf numFmtId="164" fontId="2" fillId="2" borderId="0" xfId="3" applyNumberFormat="1" applyFill="1" applyAlignment="1">
      <alignment horizontal="center" vertical="center"/>
    </xf>
    <xf numFmtId="164" fontId="2" fillId="2" borderId="4" xfId="3" applyNumberFormat="1" applyFill="1" applyBorder="1" applyAlignment="1">
      <alignment horizontal="center" vertical="center"/>
    </xf>
    <xf numFmtId="164" fontId="2" fillId="2" borderId="5" xfId="3" applyNumberFormat="1" applyFill="1" applyBorder="1" applyAlignment="1">
      <alignment horizontal="center"/>
    </xf>
    <xf numFmtId="164" fontId="2" fillId="2" borderId="0" xfId="3" applyNumberFormat="1" applyFill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1" xfId="3" applyNumberFormat="1" applyFill="1" applyBorder="1" applyAlignment="1">
      <alignment horizontal="center" vertical="center"/>
    </xf>
    <xf numFmtId="164" fontId="2" fillId="2" borderId="6" xfId="3" applyNumberFormat="1" applyFill="1" applyBorder="1" applyAlignment="1">
      <alignment horizontal="center" vertical="center"/>
    </xf>
    <xf numFmtId="164" fontId="2" fillId="2" borderId="9" xfId="3" applyNumberFormat="1" applyFill="1" applyBorder="1" applyAlignment="1">
      <alignment horizontal="center"/>
    </xf>
    <xf numFmtId="164" fontId="2" fillId="2" borderId="1" xfId="3" applyNumberForma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0" borderId="5" xfId="14" applyNumberFormat="1" applyBorder="1" applyAlignment="1">
      <alignment horizontal="center"/>
    </xf>
    <xf numFmtId="164" fontId="2" fillId="0" borderId="0" xfId="15" applyNumberFormat="1" applyAlignment="1">
      <alignment horizontal="center"/>
    </xf>
    <xf numFmtId="164" fontId="2" fillId="0" borderId="0" xfId="16" applyNumberFormat="1" applyAlignment="1">
      <alignment horizontal="center"/>
    </xf>
    <xf numFmtId="164" fontId="2" fillId="0" borderId="0" xfId="17" applyNumberFormat="1" applyAlignment="1">
      <alignment horizontal="center"/>
    </xf>
    <xf numFmtId="164" fontId="2" fillId="0" borderId="0" xfId="18" applyNumberFormat="1" applyAlignment="1">
      <alignment horizontal="center"/>
    </xf>
    <xf numFmtId="164" fontId="2" fillId="0" borderId="0" xfId="19" applyNumberFormat="1" applyAlignment="1">
      <alignment horizontal="center"/>
    </xf>
    <xf numFmtId="164" fontId="2" fillId="0" borderId="4" xfId="20" applyNumberFormat="1" applyBorder="1" applyAlignment="1">
      <alignment horizontal="center"/>
    </xf>
    <xf numFmtId="164" fontId="2" fillId="2" borderId="0" xfId="15" applyNumberFormat="1" applyFill="1" applyAlignment="1">
      <alignment horizontal="center"/>
    </xf>
    <xf numFmtId="164" fontId="2" fillId="2" borderId="4" xfId="20" applyNumberFormat="1" applyFill="1" applyBorder="1" applyAlignment="1">
      <alignment horizontal="center"/>
    </xf>
    <xf numFmtId="164" fontId="2" fillId="2" borderId="1" xfId="15" applyNumberFormat="1" applyFill="1" applyBorder="1" applyAlignment="1">
      <alignment horizontal="center"/>
    </xf>
    <xf numFmtId="164" fontId="2" fillId="2" borderId="6" xfId="20" applyNumberFormat="1" applyFill="1" applyBorder="1" applyAlignment="1">
      <alignment horizontal="center"/>
    </xf>
    <xf numFmtId="0" fontId="3" fillId="4" borderId="0" xfId="3" applyFont="1" applyFill="1" applyAlignment="1">
      <alignment horizontal="left"/>
    </xf>
    <xf numFmtId="164" fontId="2" fillId="4" borderId="5" xfId="3" applyNumberFormat="1" applyFill="1" applyBorder="1" applyAlignment="1">
      <alignment horizontal="center" vertical="center"/>
    </xf>
    <xf numFmtId="164" fontId="2" fillId="4" borderId="0" xfId="3" applyNumberFormat="1" applyFill="1" applyAlignment="1">
      <alignment horizontal="center" vertical="center"/>
    </xf>
    <xf numFmtId="164" fontId="2" fillId="4" borderId="9" xfId="3" applyNumberFormat="1" applyFill="1" applyBorder="1" applyAlignment="1">
      <alignment horizontal="center" vertical="center"/>
    </xf>
    <xf numFmtId="164" fontId="2" fillId="4" borderId="1" xfId="3" applyNumberFormat="1" applyFill="1" applyBorder="1" applyAlignment="1">
      <alignment horizontal="center" vertical="center"/>
    </xf>
    <xf numFmtId="164" fontId="0" fillId="4" borderId="0" xfId="2" applyNumberFormat="1" applyFont="1" applyFill="1" applyBorder="1"/>
    <xf numFmtId="164" fontId="0" fillId="4" borderId="4" xfId="2" applyNumberFormat="1" applyFont="1" applyFill="1" applyBorder="1"/>
    <xf numFmtId="164" fontId="0" fillId="4" borderId="1" xfId="2" applyNumberFormat="1" applyFont="1" applyFill="1" applyBorder="1"/>
    <xf numFmtId="164" fontId="0" fillId="4" borderId="6" xfId="2" applyNumberFormat="1" applyFont="1" applyFill="1" applyBorder="1"/>
    <xf numFmtId="0" fontId="10" fillId="0" borderId="0" xfId="0" applyFont="1" applyAlignment="1">
      <alignment vertic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4" fontId="0" fillId="2" borderId="5" xfId="2" applyNumberFormat="1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164" fontId="0" fillId="2" borderId="4" xfId="2" applyNumberFormat="1" applyFont="1" applyFill="1" applyBorder="1" applyAlignment="1">
      <alignment horizontal="center"/>
    </xf>
    <xf numFmtId="164" fontId="0" fillId="2" borderId="9" xfId="2" applyNumberFormat="1" applyFont="1" applyFill="1" applyBorder="1" applyAlignment="1">
      <alignment horizontal="center"/>
    </xf>
    <xf numFmtId="164" fontId="0" fillId="2" borderId="1" xfId="2" applyNumberFormat="1" applyFont="1" applyFill="1" applyBorder="1" applyAlignment="1">
      <alignment horizontal="center"/>
    </xf>
    <xf numFmtId="164" fontId="0" fillId="2" borderId="6" xfId="2" applyNumberFormat="1" applyFont="1" applyFill="1" applyBorder="1" applyAlignment="1">
      <alignment horizontal="center"/>
    </xf>
    <xf numFmtId="164" fontId="0" fillId="2" borderId="5" xfId="2" applyNumberFormat="1" applyFont="1" applyFill="1" applyBorder="1"/>
    <xf numFmtId="164" fontId="0" fillId="2" borderId="0" xfId="2" applyNumberFormat="1" applyFont="1" applyFill="1"/>
    <xf numFmtId="164" fontId="0" fillId="2" borderId="4" xfId="2" applyNumberFormat="1" applyFont="1" applyFill="1" applyBorder="1"/>
    <xf numFmtId="164" fontId="0" fillId="2" borderId="9" xfId="2" applyNumberFormat="1" applyFont="1" applyFill="1" applyBorder="1"/>
    <xf numFmtId="164" fontId="0" fillId="2" borderId="1" xfId="2" applyNumberFormat="1" applyFont="1" applyFill="1" applyBorder="1"/>
    <xf numFmtId="164" fontId="0" fillId="2" borderId="6" xfId="2" applyNumberFormat="1" applyFont="1" applyFill="1" applyBorder="1"/>
    <xf numFmtId="166" fontId="7" fillId="2" borderId="5" xfId="1" applyNumberFormat="1" applyFont="1" applyFill="1" applyBorder="1" applyAlignment="1">
      <alignment horizontal="right"/>
    </xf>
    <xf numFmtId="166" fontId="7" fillId="2" borderId="9" xfId="1" applyNumberFormat="1" applyFont="1" applyFill="1" applyBorder="1" applyAlignment="1">
      <alignment horizontal="right"/>
    </xf>
    <xf numFmtId="3" fontId="7" fillId="0" borderId="0" xfId="0" applyNumberFormat="1" applyFont="1"/>
    <xf numFmtId="41" fontId="7" fillId="2" borderId="0" xfId="45" applyNumberFormat="1" applyFont="1" applyFill="1" applyAlignment="1">
      <alignment horizontal="right"/>
    </xf>
    <xf numFmtId="41" fontId="7" fillId="2" borderId="0" xfId="46" applyNumberFormat="1" applyFont="1" applyFill="1" applyAlignment="1">
      <alignment horizontal="right"/>
    </xf>
    <xf numFmtId="41" fontId="7" fillId="2" borderId="0" xfId="47" applyNumberFormat="1" applyFont="1" applyFill="1" applyAlignment="1">
      <alignment horizontal="right"/>
    </xf>
    <xf numFmtId="41" fontId="7" fillId="2" borderId="0" xfId="48" applyNumberFormat="1" applyFont="1" applyFill="1" applyAlignment="1">
      <alignment horizontal="right"/>
    </xf>
    <xf numFmtId="41" fontId="7" fillId="2" borderId="0" xfId="57" applyNumberFormat="1" applyFont="1" applyFill="1" applyAlignment="1">
      <alignment horizontal="right"/>
    </xf>
    <xf numFmtId="41" fontId="7" fillId="2" borderId="4" xfId="50" applyNumberFormat="1" applyFont="1" applyFill="1" applyBorder="1" applyAlignment="1">
      <alignment horizontal="right"/>
    </xf>
    <xf numFmtId="41" fontId="7" fillId="2" borderId="5" xfId="51" applyNumberFormat="1" applyFont="1" applyFill="1" applyBorder="1" applyAlignment="1">
      <alignment horizontal="right"/>
    </xf>
    <xf numFmtId="41" fontId="7" fillId="2" borderId="0" xfId="52" applyNumberFormat="1" applyFont="1" applyFill="1" applyAlignment="1">
      <alignment horizontal="right"/>
    </xf>
    <xf numFmtId="41" fontId="7" fillId="2" borderId="0" xfId="53" applyNumberFormat="1" applyFont="1" applyFill="1" applyAlignment="1">
      <alignment horizontal="right"/>
    </xf>
    <xf numFmtId="41" fontId="7" fillId="2" borderId="0" xfId="54" applyNumberFormat="1" applyFont="1" applyFill="1" applyAlignment="1">
      <alignment horizontal="right"/>
    </xf>
    <xf numFmtId="41" fontId="7" fillId="2" borderId="4" xfId="56" applyNumberFormat="1" applyFont="1" applyFill="1" applyBorder="1" applyAlignment="1">
      <alignment horizontal="right"/>
    </xf>
    <xf numFmtId="41" fontId="7" fillId="0" borderId="0" xfId="0" applyNumberFormat="1" applyFont="1"/>
    <xf numFmtId="41" fontId="7" fillId="2" borderId="5" xfId="27" applyNumberFormat="1" applyFont="1" applyFill="1" applyBorder="1" applyAlignment="1">
      <alignment horizontal="right"/>
    </xf>
    <xf numFmtId="41" fontId="7" fillId="2" borderId="1" xfId="45" applyNumberFormat="1" applyFont="1" applyFill="1" applyBorder="1" applyAlignment="1">
      <alignment horizontal="right"/>
    </xf>
    <xf numFmtId="41" fontId="7" fillId="2" borderId="1" xfId="46" applyNumberFormat="1" applyFont="1" applyFill="1" applyBorder="1" applyAlignment="1">
      <alignment horizontal="right"/>
    </xf>
    <xf numFmtId="41" fontId="7" fillId="2" borderId="1" xfId="47" applyNumberFormat="1" applyFont="1" applyFill="1" applyBorder="1" applyAlignment="1">
      <alignment horizontal="right"/>
    </xf>
    <xf numFmtId="41" fontId="7" fillId="2" borderId="1" xfId="48" applyNumberFormat="1" applyFont="1" applyFill="1" applyBorder="1" applyAlignment="1">
      <alignment horizontal="right"/>
    </xf>
    <xf numFmtId="41" fontId="7" fillId="2" borderId="1" xfId="57" applyNumberFormat="1" applyFont="1" applyFill="1" applyBorder="1" applyAlignment="1">
      <alignment horizontal="right"/>
    </xf>
    <xf numFmtId="41" fontId="7" fillId="2" borderId="6" xfId="50" applyNumberFormat="1" applyFont="1" applyFill="1" applyBorder="1" applyAlignment="1">
      <alignment horizontal="right"/>
    </xf>
    <xf numFmtId="41" fontId="7" fillId="2" borderId="9" xfId="51" applyNumberFormat="1" applyFont="1" applyFill="1" applyBorder="1" applyAlignment="1">
      <alignment horizontal="right"/>
    </xf>
    <xf numFmtId="41" fontId="7" fillId="2" borderId="1" xfId="52" applyNumberFormat="1" applyFont="1" applyFill="1" applyBorder="1" applyAlignment="1">
      <alignment horizontal="right"/>
    </xf>
    <xf numFmtId="41" fontId="7" fillId="2" borderId="1" xfId="53" applyNumberFormat="1" applyFont="1" applyFill="1" applyBorder="1" applyAlignment="1">
      <alignment horizontal="right"/>
    </xf>
    <xf numFmtId="41" fontId="7" fillId="2" borderId="1" xfId="54" applyNumberFormat="1" applyFont="1" applyFill="1" applyBorder="1" applyAlignment="1">
      <alignment horizontal="right"/>
    </xf>
    <xf numFmtId="41" fontId="7" fillId="2" borderId="6" xfId="56" applyNumberFormat="1" applyFont="1" applyFill="1" applyBorder="1" applyAlignment="1">
      <alignment horizontal="right"/>
    </xf>
    <xf numFmtId="41" fontId="7" fillId="2" borderId="9" xfId="27" applyNumberFormat="1" applyFont="1" applyFill="1" applyBorder="1" applyAlignment="1">
      <alignment horizontal="right"/>
    </xf>
    <xf numFmtId="166" fontId="7" fillId="2" borderId="5" xfId="45" applyNumberFormat="1" applyFont="1" applyFill="1" applyBorder="1" applyAlignment="1">
      <alignment horizontal="right"/>
    </xf>
    <xf numFmtId="166" fontId="7" fillId="2" borderId="0" xfId="46" applyNumberFormat="1" applyFont="1" applyFill="1" applyAlignment="1">
      <alignment horizontal="right"/>
    </xf>
    <xf numFmtId="166" fontId="7" fillId="2" borderId="0" xfId="47" applyNumberFormat="1" applyFont="1" applyFill="1" applyAlignment="1">
      <alignment horizontal="right"/>
    </xf>
    <xf numFmtId="166" fontId="7" fillId="2" borderId="0" xfId="48" applyNumberFormat="1" applyFont="1" applyFill="1" applyAlignment="1">
      <alignment horizontal="right"/>
    </xf>
    <xf numFmtId="166" fontId="7" fillId="2" borderId="0" xfId="57" applyNumberFormat="1" applyFont="1" applyFill="1" applyAlignment="1">
      <alignment horizontal="right"/>
    </xf>
    <xf numFmtId="166" fontId="7" fillId="2" borderId="4" xfId="50" applyNumberFormat="1" applyFont="1" applyFill="1" applyBorder="1" applyAlignment="1">
      <alignment horizontal="right"/>
    </xf>
    <xf numFmtId="166" fontId="7" fillId="2" borderId="5" xfId="51" applyNumberFormat="1" applyFont="1" applyFill="1" applyBorder="1" applyAlignment="1">
      <alignment horizontal="right"/>
    </xf>
    <xf numFmtId="166" fontId="7" fillId="2" borderId="0" xfId="52" applyNumberFormat="1" applyFont="1" applyFill="1" applyAlignment="1">
      <alignment horizontal="right"/>
    </xf>
    <xf numFmtId="166" fontId="7" fillId="2" borderId="0" xfId="53" applyNumberFormat="1" applyFont="1" applyFill="1" applyAlignment="1">
      <alignment horizontal="right"/>
    </xf>
    <xf numFmtId="166" fontId="7" fillId="2" borderId="0" xfId="54" applyNumberFormat="1" applyFont="1" applyFill="1" applyAlignment="1">
      <alignment horizontal="right"/>
    </xf>
    <xf numFmtId="166" fontId="7" fillId="2" borderId="4" xfId="56" applyNumberFormat="1" applyFont="1" applyFill="1" applyBorder="1" applyAlignment="1">
      <alignment horizontal="right"/>
    </xf>
    <xf numFmtId="166" fontId="7" fillId="2" borderId="9" xfId="45" applyNumberFormat="1" applyFont="1" applyFill="1" applyBorder="1" applyAlignment="1">
      <alignment horizontal="right"/>
    </xf>
    <xf numFmtId="166" fontId="7" fillId="2" borderId="1" xfId="46" applyNumberFormat="1" applyFont="1" applyFill="1" applyBorder="1" applyAlignment="1">
      <alignment horizontal="right"/>
    </xf>
    <xf numFmtId="166" fontId="7" fillId="2" borderId="1" xfId="47" applyNumberFormat="1" applyFont="1" applyFill="1" applyBorder="1" applyAlignment="1">
      <alignment horizontal="right"/>
    </xf>
    <xf numFmtId="166" fontId="7" fillId="2" borderId="1" xfId="48" applyNumberFormat="1" applyFont="1" applyFill="1" applyBorder="1" applyAlignment="1">
      <alignment horizontal="right"/>
    </xf>
    <xf numFmtId="166" fontId="7" fillId="2" borderId="1" xfId="57" applyNumberFormat="1" applyFont="1" applyFill="1" applyBorder="1" applyAlignment="1">
      <alignment horizontal="right"/>
    </xf>
    <xf numFmtId="166" fontId="7" fillId="2" borderId="6" xfId="50" applyNumberFormat="1" applyFont="1" applyFill="1" applyBorder="1" applyAlignment="1">
      <alignment horizontal="right"/>
    </xf>
    <xf numFmtId="166" fontId="7" fillId="2" borderId="9" xfId="51" applyNumberFormat="1" applyFont="1" applyFill="1" applyBorder="1" applyAlignment="1">
      <alignment horizontal="right"/>
    </xf>
    <xf numFmtId="166" fontId="7" fillId="2" borderId="1" xfId="52" applyNumberFormat="1" applyFont="1" applyFill="1" applyBorder="1" applyAlignment="1">
      <alignment horizontal="right"/>
    </xf>
    <xf numFmtId="166" fontId="7" fillId="2" borderId="1" xfId="53" applyNumberFormat="1" applyFont="1" applyFill="1" applyBorder="1" applyAlignment="1">
      <alignment horizontal="right"/>
    </xf>
    <xf numFmtId="166" fontId="7" fillId="2" borderId="1" xfId="54" applyNumberFormat="1" applyFont="1" applyFill="1" applyBorder="1" applyAlignment="1">
      <alignment horizontal="right"/>
    </xf>
    <xf numFmtId="166" fontId="7" fillId="2" borderId="6" xfId="56" applyNumberFormat="1" applyFont="1" applyFill="1" applyBorder="1" applyAlignment="1">
      <alignment horizontal="right"/>
    </xf>
    <xf numFmtId="166" fontId="7" fillId="2" borderId="5" xfId="27" applyNumberFormat="1" applyFont="1" applyFill="1" applyBorder="1" applyAlignment="1">
      <alignment horizontal="right"/>
    </xf>
    <xf numFmtId="166" fontId="7" fillId="2" borderId="9" xfId="27" applyNumberFormat="1" applyFont="1" applyFill="1" applyBorder="1" applyAlignment="1">
      <alignment horizontal="right"/>
    </xf>
  </cellXfs>
  <cellStyles count="58">
    <cellStyle name="Comma" xfId="1" builtinId="3"/>
    <cellStyle name="Normal" xfId="0" builtinId="0"/>
    <cellStyle name="Normal 100" xfId="35" xr:uid="{C6E750F7-253D-4418-9D50-86E03488FC72}"/>
    <cellStyle name="Normal 101" xfId="17" xr:uid="{E8DACBAF-3A7F-4FF5-90C9-54D5ED0910C6}"/>
    <cellStyle name="Normal 103" xfId="53" xr:uid="{49ACFFB5-CE98-4252-8E52-591AFBFD4110}"/>
    <cellStyle name="Normal 104" xfId="41" xr:uid="{41BD5309-7737-4798-A001-86F36A682ACF}"/>
    <cellStyle name="Normal 107" xfId="48" xr:uid="{4C2B20D9-0FBF-4364-A028-84392A41F36C}"/>
    <cellStyle name="Normal 108" xfId="36" xr:uid="{86DBBB69-971E-4B73-9AF9-68648236CFA0}"/>
    <cellStyle name="Normal 109" xfId="18" xr:uid="{BCF2E69C-7BF9-4197-89F7-B9A788D83880}"/>
    <cellStyle name="Normal 111" xfId="54" xr:uid="{9C432A15-1FF7-47F6-8186-A8FB7CF2E571}"/>
    <cellStyle name="Normal 112" xfId="42" xr:uid="{4CA32F37-AB3B-4175-94AC-E826F97610CA}"/>
    <cellStyle name="Normal 117" xfId="9" xr:uid="{8F9B5DF3-46BF-462A-A254-1E51E11FB572}"/>
    <cellStyle name="Normal 125" xfId="10" xr:uid="{9EC5D9B8-C62E-4EE0-BD45-A7677DDB5653}"/>
    <cellStyle name="Normal 131" xfId="49" xr:uid="{23DE7FCD-8A06-4165-86D2-00364D91B7BC}"/>
    <cellStyle name="Normal 132" xfId="37" xr:uid="{0FB5122E-FE45-4B78-BBA8-50F8E82E2F87}"/>
    <cellStyle name="Normal 133" xfId="19" xr:uid="{7652B0B8-DD94-469A-86D8-8844C1140B99}"/>
    <cellStyle name="Normal 135" xfId="55" xr:uid="{818DAF06-894B-46DB-A1E2-2B8D2ADF78D9}"/>
    <cellStyle name="Normal 136" xfId="43" xr:uid="{A3310039-DF54-4E63-B970-51312FAD3A0B}"/>
    <cellStyle name="Normal 141" xfId="11" xr:uid="{F04183C3-61C0-4ECE-95B6-AF59EE65FFAA}"/>
    <cellStyle name="Normal 149" xfId="12" xr:uid="{69937766-22F9-491F-A288-453C7D70EDC8}"/>
    <cellStyle name="Normal 15" xfId="28" xr:uid="{A674EB44-0B75-49FE-85C0-000EA74AD8E9}"/>
    <cellStyle name="Normal 158" xfId="13" xr:uid="{4AEC2D77-EF55-4421-BB90-C5EC760A08B3}"/>
    <cellStyle name="Normal 16" xfId="27" xr:uid="{8EEF87DF-E41A-4B5D-8A7A-85D89BE830C2}"/>
    <cellStyle name="Normal 164" xfId="50" xr:uid="{B229CA59-B7F8-4823-8D73-5B5449F39A00}"/>
    <cellStyle name="Normal 165" xfId="38" xr:uid="{950C8A16-79FD-478A-B365-DD4071AA5B83}"/>
    <cellStyle name="Normal 166" xfId="20" xr:uid="{CF918A89-5407-4964-87C0-31385D402D2F}"/>
    <cellStyle name="Normal 168" xfId="56" xr:uid="{76231624-6CF9-4D97-BAB0-5459B9BE9CEC}"/>
    <cellStyle name="Normal 169" xfId="44" xr:uid="{86B92281-4106-408F-8310-91D3ACEDD886}"/>
    <cellStyle name="Normal 175" xfId="21" xr:uid="{092B180F-102A-4C89-BC01-6B0F5722DEFA}"/>
    <cellStyle name="Normal 176" xfId="22" xr:uid="{BB1F8172-AB3F-4DC2-8469-2BEDC09B78B9}"/>
    <cellStyle name="Normal 177" xfId="23" xr:uid="{1ECD23AC-E765-4195-832C-8E6569B53275}"/>
    <cellStyle name="Normal 178" xfId="24" xr:uid="{F6396EA4-97CC-4581-996C-624D1874B0A5}"/>
    <cellStyle name="Normal 179" xfId="25" xr:uid="{80276517-B977-4D26-9C9B-97A2572387CE}"/>
    <cellStyle name="Normal 180" xfId="26" xr:uid="{06A771B3-1FD2-42DB-86C6-FB58DCDF9313}"/>
    <cellStyle name="Normal 2" xfId="3" xr:uid="{B86066A1-26CC-449B-A9B5-B57F27AC49B4}"/>
    <cellStyle name="Normal 39" xfId="4" xr:uid="{99C23AB4-B6FE-4ED4-85B6-6C944EF0DF78}"/>
    <cellStyle name="Normal 43" xfId="5" xr:uid="{CEA48D7F-185E-476F-AE23-812E273BD6E2}"/>
    <cellStyle name="Normal 47" xfId="6" xr:uid="{774779F2-CECA-4DA4-A71F-3E147695E945}"/>
    <cellStyle name="Normal 52" xfId="7" xr:uid="{BAC9798E-3096-4A8B-A6ED-458D65ADC8D6}"/>
    <cellStyle name="Normal 55" xfId="8" xr:uid="{B70AEBE7-C669-44A1-9C8B-6C6944A0DF09}"/>
    <cellStyle name="Normal 57" xfId="57" xr:uid="{824C6F02-5884-470A-872A-02F99ABE9632}"/>
    <cellStyle name="Normal 66" xfId="29" xr:uid="{DF590264-3CAD-4633-81E2-B50D5EB12E60}"/>
    <cellStyle name="Normal 67" xfId="30" xr:uid="{001B5015-F9ED-45AA-88F4-CE5FB7755AFC}"/>
    <cellStyle name="Normal 70" xfId="31" xr:uid="{8A30872E-C28D-456F-9D41-E5F69B799094}"/>
    <cellStyle name="Normal 71" xfId="32" xr:uid="{219D4103-E662-4494-AE4B-233BF2B6E5F6}"/>
    <cellStyle name="Normal 74" xfId="45" xr:uid="{994EB633-F4EA-43FE-A624-26F57C0A6185}"/>
    <cellStyle name="Normal 75" xfId="33" xr:uid="{26A93016-6E23-484D-A700-63B8462AC914}"/>
    <cellStyle name="Normal 76" xfId="14" xr:uid="{342C25FB-4390-4981-BD8D-A2ED89E6C3CB}"/>
    <cellStyle name="Normal 78" xfId="51" xr:uid="{BCE239B2-81CB-43FD-8EDC-B86BAAFD6AE6}"/>
    <cellStyle name="Normal 79" xfId="39" xr:uid="{BEB53647-86DD-41D4-AF7E-E01A1299B91E}"/>
    <cellStyle name="Normal 85" xfId="15" xr:uid="{84F7071D-1989-4E23-AFB0-929829C234A1}"/>
    <cellStyle name="Normal 91" xfId="46" xr:uid="{4D0CC9A2-D1C2-4861-A97A-3CA30477505B}"/>
    <cellStyle name="Normal 92" xfId="34" xr:uid="{4A67C3D2-1748-4033-B7DE-1D350716C0DB}"/>
    <cellStyle name="Normal 93" xfId="16" xr:uid="{F2950884-3BD2-4524-B2AF-52788FB57B73}"/>
    <cellStyle name="Normal 95" xfId="52" xr:uid="{2539284E-1F6E-4F69-95BB-8B272F020C7C}"/>
    <cellStyle name="Normal 96" xfId="40" xr:uid="{A146F7DC-859F-408C-9211-1DF90A05A9C2}"/>
    <cellStyle name="Normal 99" xfId="47" xr:uid="{D8251A6D-AA0B-43E8-B935-D833EC03D30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56EF-4026-4B17-B08E-715461D320C1}">
  <dimension ref="A1:AW11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12" customWidth="1"/>
    <col min="2" max="2" width="10.140625" customWidth="1"/>
    <col min="3" max="3" width="15.140625" customWidth="1"/>
    <col min="4" max="4" width="15" customWidth="1"/>
    <col min="6" max="6" width="12.85546875" customWidth="1"/>
    <col min="9" max="9" width="12.85546875" customWidth="1"/>
    <col min="17" max="17" width="11.5703125" customWidth="1"/>
    <col min="22" max="22" width="11.85546875" customWidth="1"/>
  </cols>
  <sheetData>
    <row r="1" spans="1:48" ht="15.75" customHeight="1" x14ac:dyDescent="0.25">
      <c r="A1" s="39" t="s">
        <v>25</v>
      </c>
    </row>
    <row r="2" spans="1:48" x14ac:dyDescent="0.25">
      <c r="A2" s="176" t="s">
        <v>29</v>
      </c>
    </row>
    <row r="4" spans="1:48" ht="15.75" x14ac:dyDescent="0.25">
      <c r="A4" s="43" t="s">
        <v>0</v>
      </c>
    </row>
    <row r="5" spans="1:48" ht="6.75" customHeight="1" x14ac:dyDescent="0.25">
      <c r="A5" s="34"/>
    </row>
    <row r="6" spans="1:48" x14ac:dyDescent="0.25">
      <c r="B6" s="177" t="s">
        <v>2</v>
      </c>
      <c r="C6" s="178"/>
      <c r="D6" s="178"/>
      <c r="E6" s="178"/>
      <c r="F6" s="179"/>
      <c r="G6" s="177" t="s">
        <v>3</v>
      </c>
      <c r="H6" s="178"/>
      <c r="I6" s="178"/>
      <c r="J6" s="178"/>
      <c r="K6" s="179"/>
      <c r="L6" s="177" t="s">
        <v>4</v>
      </c>
      <c r="M6" s="178"/>
      <c r="N6" s="178"/>
      <c r="O6" s="178"/>
      <c r="P6" s="179"/>
      <c r="R6" s="122" t="s">
        <v>28</v>
      </c>
      <c r="S6" s="123"/>
      <c r="T6" s="124"/>
    </row>
    <row r="7" spans="1:48" x14ac:dyDescent="0.25">
      <c r="A7" s="42"/>
      <c r="B7" s="44" t="s">
        <v>5</v>
      </c>
      <c r="C7" s="45" t="s">
        <v>6</v>
      </c>
      <c r="D7" s="45" t="s">
        <v>7</v>
      </c>
      <c r="E7" s="45" t="s">
        <v>8</v>
      </c>
      <c r="F7" s="46" t="s">
        <v>9</v>
      </c>
      <c r="G7" s="44" t="s">
        <v>5</v>
      </c>
      <c r="H7" s="45" t="s">
        <v>6</v>
      </c>
      <c r="I7" s="45" t="s">
        <v>7</v>
      </c>
      <c r="J7" s="45" t="s">
        <v>8</v>
      </c>
      <c r="K7" s="46" t="s">
        <v>9</v>
      </c>
      <c r="L7" s="44" t="s">
        <v>5</v>
      </c>
      <c r="M7" s="45" t="s">
        <v>6</v>
      </c>
      <c r="N7" s="45" t="s">
        <v>7</v>
      </c>
      <c r="O7" s="45" t="s">
        <v>8</v>
      </c>
      <c r="P7" s="46" t="s">
        <v>9</v>
      </c>
      <c r="R7" s="125" t="s">
        <v>3</v>
      </c>
      <c r="S7" s="47" t="s">
        <v>4</v>
      </c>
      <c r="T7" s="48" t="s">
        <v>2</v>
      </c>
    </row>
    <row r="8" spans="1:48" ht="15" customHeight="1" x14ac:dyDescent="0.25">
      <c r="A8" s="4">
        <v>1987</v>
      </c>
      <c r="B8" s="69">
        <v>0.66099999999999992</v>
      </c>
      <c r="C8" s="70">
        <v>0.442</v>
      </c>
      <c r="D8" s="71">
        <v>0.19899999999999998</v>
      </c>
      <c r="E8" s="72">
        <v>0.106</v>
      </c>
      <c r="F8" s="73">
        <v>4.0999999999999995E-2</v>
      </c>
      <c r="G8" s="74">
        <v>0.79400000000000004</v>
      </c>
      <c r="H8" s="75">
        <v>0.55799999999999994</v>
      </c>
      <c r="I8" s="76">
        <v>0.26400000000000001</v>
      </c>
      <c r="J8" s="77">
        <v>0.152</v>
      </c>
      <c r="K8" s="78">
        <v>7.0000000000000007E-2</v>
      </c>
      <c r="L8" s="38">
        <v>0.53900000000000003</v>
      </c>
      <c r="M8" s="5">
        <v>0.34100000000000003</v>
      </c>
      <c r="N8" s="5">
        <v>0.14499999999999999</v>
      </c>
      <c r="O8" s="5">
        <v>7.2000000000000008E-2</v>
      </c>
      <c r="P8" s="6">
        <v>2.4E-2</v>
      </c>
      <c r="R8" s="126">
        <v>0.755</v>
      </c>
      <c r="S8" s="85">
        <v>0.56299999999999994</v>
      </c>
      <c r="T8" s="86">
        <v>0.65500000000000003</v>
      </c>
    </row>
    <row r="9" spans="1:48" ht="15" customHeight="1" x14ac:dyDescent="0.25">
      <c r="A9" s="4">
        <v>1988</v>
      </c>
      <c r="B9" s="79">
        <v>0.66900000000000004</v>
      </c>
      <c r="C9" s="80">
        <v>0.442</v>
      </c>
      <c r="D9" s="81">
        <v>0.20800000000000002</v>
      </c>
      <c r="E9" s="82">
        <v>0.111</v>
      </c>
      <c r="F9" s="83">
        <v>3.9E-2</v>
      </c>
      <c r="G9" s="74">
        <v>0.79299999999999993</v>
      </c>
      <c r="H9" s="75">
        <v>0.54500000000000004</v>
      </c>
      <c r="I9" s="76">
        <v>0.26400000000000001</v>
      </c>
      <c r="J9" s="77">
        <v>0.159</v>
      </c>
      <c r="K9" s="84">
        <v>6.5000000000000002E-2</v>
      </c>
      <c r="L9" s="38">
        <v>0.55600000000000005</v>
      </c>
      <c r="M9" s="5">
        <v>0.35200000000000004</v>
      </c>
      <c r="N9" s="5">
        <v>0.161</v>
      </c>
      <c r="O9" s="5">
        <v>7.4999999999999997E-2</v>
      </c>
      <c r="P9" s="6">
        <v>2.4E-2</v>
      </c>
      <c r="R9" s="126">
        <v>0.755</v>
      </c>
      <c r="S9" s="85">
        <v>0.57100000000000006</v>
      </c>
      <c r="T9" s="86">
        <v>0.65900000000000003</v>
      </c>
    </row>
    <row r="10" spans="1:48" ht="15" customHeight="1" x14ac:dyDescent="0.25">
      <c r="A10" s="4">
        <v>1989</v>
      </c>
      <c r="B10" s="79">
        <v>0.67700000000000005</v>
      </c>
      <c r="C10" s="80">
        <v>0.45299999999999996</v>
      </c>
      <c r="D10" s="81">
        <v>0.20800000000000002</v>
      </c>
      <c r="E10" s="82">
        <v>0.109</v>
      </c>
      <c r="F10" s="83">
        <v>4.2999999999999997E-2</v>
      </c>
      <c r="G10" s="74">
        <v>0.80200000000000005</v>
      </c>
      <c r="H10" s="75">
        <v>0.54500000000000004</v>
      </c>
      <c r="I10" s="76">
        <v>0.26400000000000001</v>
      </c>
      <c r="J10" s="77">
        <v>0.14300000000000002</v>
      </c>
      <c r="K10" s="84">
        <v>7.0999999999999994E-2</v>
      </c>
      <c r="L10" s="38">
        <v>0.56299999999999994</v>
      </c>
      <c r="M10" s="5">
        <v>0.373</v>
      </c>
      <c r="N10" s="5">
        <v>0.161</v>
      </c>
      <c r="O10" s="5">
        <v>8.199999999999999E-2</v>
      </c>
      <c r="P10" s="6">
        <v>2.6000000000000002E-2</v>
      </c>
      <c r="R10" s="126">
        <v>0.75900000000000001</v>
      </c>
      <c r="S10" s="85">
        <v>0.57499999999999996</v>
      </c>
      <c r="T10" s="86">
        <v>0.66299999999999992</v>
      </c>
    </row>
    <row r="11" spans="1:48" ht="15" customHeight="1" x14ac:dyDescent="0.25">
      <c r="A11" s="4">
        <v>1990</v>
      </c>
      <c r="B11" s="79">
        <v>0.68099999999999994</v>
      </c>
      <c r="C11" s="80">
        <v>0.45399999999999996</v>
      </c>
      <c r="D11" s="81">
        <v>0.19800000000000001</v>
      </c>
      <c r="E11" s="82">
        <v>0.113</v>
      </c>
      <c r="F11" s="83">
        <v>4.4000000000000004E-2</v>
      </c>
      <c r="G11" s="74">
        <v>0.81299999999999994</v>
      </c>
      <c r="H11" s="75">
        <v>0.56200000000000006</v>
      </c>
      <c r="I11" s="76">
        <v>0.24600000000000002</v>
      </c>
      <c r="J11" s="77">
        <v>0.14499999999999999</v>
      </c>
      <c r="K11" s="84">
        <v>7.400000000000001E-2</v>
      </c>
      <c r="L11" s="38">
        <v>0.56100000000000005</v>
      </c>
      <c r="M11" s="5">
        <v>0.36</v>
      </c>
      <c r="N11" s="5">
        <v>0.158</v>
      </c>
      <c r="O11" s="5">
        <v>8.900000000000001E-2</v>
      </c>
      <c r="P11" s="6">
        <v>2.7000000000000003E-2</v>
      </c>
      <c r="R11" s="126">
        <v>0.75800000000000001</v>
      </c>
      <c r="S11" s="85">
        <v>0.57200000000000006</v>
      </c>
      <c r="T11" s="86">
        <v>0.66099999999999992</v>
      </c>
    </row>
    <row r="12" spans="1:48" ht="15" customHeight="1" x14ac:dyDescent="0.25">
      <c r="A12" s="4">
        <v>1991</v>
      </c>
      <c r="B12" s="79">
        <v>0.66400000000000003</v>
      </c>
      <c r="C12" s="80">
        <v>0.44900000000000001</v>
      </c>
      <c r="D12" s="81">
        <v>0.19699999999999998</v>
      </c>
      <c r="E12" s="82">
        <v>0.10800000000000001</v>
      </c>
      <c r="F12" s="83">
        <v>4.2999999999999997E-2</v>
      </c>
      <c r="G12" s="74">
        <v>0.78299999999999992</v>
      </c>
      <c r="H12" s="75">
        <v>0.54799999999999993</v>
      </c>
      <c r="I12" s="76">
        <v>0.23300000000000001</v>
      </c>
      <c r="J12" s="77">
        <v>0.14699999999999999</v>
      </c>
      <c r="K12" s="84">
        <v>7.0000000000000007E-2</v>
      </c>
      <c r="L12" s="38">
        <v>0.55500000000000005</v>
      </c>
      <c r="M12" s="5">
        <v>0.36099999999999999</v>
      </c>
      <c r="N12" s="5">
        <v>0.16800000000000001</v>
      </c>
      <c r="O12" s="5">
        <v>7.8E-2</v>
      </c>
      <c r="P12" s="6">
        <v>2.7000000000000003E-2</v>
      </c>
      <c r="R12" s="126">
        <v>0.74900000000000011</v>
      </c>
      <c r="S12" s="85">
        <v>0.57399999999999995</v>
      </c>
      <c r="T12" s="86">
        <v>0.65799999999999992</v>
      </c>
    </row>
    <row r="13" spans="1:48" ht="15" customHeight="1" x14ac:dyDescent="0.25">
      <c r="A13" s="4">
        <v>1992</v>
      </c>
      <c r="B13" s="79">
        <v>0.66799999999999993</v>
      </c>
      <c r="C13" s="80">
        <v>0.44900000000000001</v>
      </c>
      <c r="D13" s="81">
        <v>0.21100000000000002</v>
      </c>
      <c r="E13" s="82">
        <v>0.106</v>
      </c>
      <c r="F13" s="83">
        <v>0.04</v>
      </c>
      <c r="G13" s="74">
        <v>0.77599999999999991</v>
      </c>
      <c r="H13" s="75">
        <v>0.54500000000000004</v>
      </c>
      <c r="I13" s="76">
        <v>0.26</v>
      </c>
      <c r="J13" s="77">
        <v>0.14599999999999999</v>
      </c>
      <c r="K13" s="84">
        <v>6.2E-2</v>
      </c>
      <c r="L13" s="38">
        <v>0.56700000000000006</v>
      </c>
      <c r="M13" s="5">
        <v>0.36599999999999999</v>
      </c>
      <c r="N13" s="5">
        <v>0.17100000000000001</v>
      </c>
      <c r="O13" s="5">
        <v>7.5999999999999998E-2</v>
      </c>
      <c r="P13" s="6">
        <v>2.7000000000000003E-2</v>
      </c>
      <c r="R13" s="126">
        <v>0.75099999999999989</v>
      </c>
      <c r="S13" s="85">
        <v>0.57799999999999996</v>
      </c>
      <c r="T13" s="86">
        <v>0.66099999999999992</v>
      </c>
    </row>
    <row r="14" spans="1:48" ht="15" customHeight="1" x14ac:dyDescent="0.25">
      <c r="A14" s="4">
        <v>1993</v>
      </c>
      <c r="B14" s="79">
        <v>0.67400000000000004</v>
      </c>
      <c r="C14" s="80">
        <v>0.44500000000000001</v>
      </c>
      <c r="D14" s="81">
        <v>0.21199999999999999</v>
      </c>
      <c r="E14" s="82">
        <v>0.105</v>
      </c>
      <c r="F14" s="83">
        <v>4.4999999999999998E-2</v>
      </c>
      <c r="G14" s="74">
        <v>0.7659999999999999</v>
      </c>
      <c r="H14" s="75">
        <v>0.53700000000000003</v>
      </c>
      <c r="I14" s="76">
        <v>0.26300000000000001</v>
      </c>
      <c r="J14" s="77">
        <v>0.14199999999999999</v>
      </c>
      <c r="K14" s="84">
        <v>6.8000000000000005E-2</v>
      </c>
      <c r="L14" s="38">
        <v>0.59</v>
      </c>
      <c r="M14" s="5">
        <v>0.36200000000000004</v>
      </c>
      <c r="N14" s="5">
        <v>0.17</v>
      </c>
      <c r="O14" s="5">
        <v>7.6999999999999999E-2</v>
      </c>
      <c r="P14" s="6">
        <v>3.1E-2</v>
      </c>
      <c r="R14" s="126">
        <v>0.747</v>
      </c>
      <c r="S14" s="85">
        <v>0.58299999999999996</v>
      </c>
      <c r="T14" s="86">
        <v>0.66200000000000003</v>
      </c>
    </row>
    <row r="15" spans="1:48" ht="15" customHeight="1" x14ac:dyDescent="0.25">
      <c r="A15" s="4">
        <v>1994</v>
      </c>
      <c r="B15" s="79">
        <v>0.68900000000000006</v>
      </c>
      <c r="C15" s="80">
        <v>0.45299999999999996</v>
      </c>
      <c r="D15" s="81">
        <v>0.217</v>
      </c>
      <c r="E15" s="82">
        <v>0.121</v>
      </c>
      <c r="F15" s="83">
        <v>4.8000000000000001E-2</v>
      </c>
      <c r="G15" s="74">
        <v>0.78299999999999992</v>
      </c>
      <c r="H15" s="75">
        <v>0.54200000000000004</v>
      </c>
      <c r="I15" s="76">
        <v>0.26600000000000001</v>
      </c>
      <c r="J15" s="77">
        <v>0.16899999999999998</v>
      </c>
      <c r="K15" s="84">
        <v>7.9000000000000001E-2</v>
      </c>
      <c r="L15" s="38">
        <v>0.60199999999999998</v>
      </c>
      <c r="M15" s="5">
        <v>0.374</v>
      </c>
      <c r="N15" s="5">
        <v>0.17600000000000002</v>
      </c>
      <c r="O15" s="5">
        <v>8.3000000000000004E-2</v>
      </c>
      <c r="P15" s="6">
        <v>2.8999999999999998E-2</v>
      </c>
      <c r="R15" s="126">
        <v>0.74900000000000011</v>
      </c>
      <c r="S15" s="85">
        <v>0.58700000000000008</v>
      </c>
      <c r="T15" s="86">
        <v>0.66500000000000004</v>
      </c>
    </row>
    <row r="16" spans="1:48" ht="15" customHeight="1" x14ac:dyDescent="0.25">
      <c r="A16" s="4">
        <v>1995</v>
      </c>
      <c r="B16" s="79">
        <v>0.67</v>
      </c>
      <c r="C16" s="80">
        <v>0.45799999999999996</v>
      </c>
      <c r="D16" s="81">
        <v>0.21899999999999997</v>
      </c>
      <c r="E16" s="82">
        <v>0.12300000000000001</v>
      </c>
      <c r="F16" s="83">
        <v>4.4999999999999998E-2</v>
      </c>
      <c r="G16" s="74">
        <v>0.76300000000000001</v>
      </c>
      <c r="H16" s="75">
        <v>0.54</v>
      </c>
      <c r="I16" s="76">
        <v>0.27200000000000002</v>
      </c>
      <c r="J16" s="77">
        <v>0.17399999999999999</v>
      </c>
      <c r="K16" s="84">
        <v>7.0999999999999994E-2</v>
      </c>
      <c r="L16" s="38">
        <v>0.58399999999999996</v>
      </c>
      <c r="M16" s="5">
        <v>0.38400000000000001</v>
      </c>
      <c r="N16" s="5">
        <v>0.17399999999999999</v>
      </c>
      <c r="O16" s="5">
        <v>8.4000000000000005E-2</v>
      </c>
      <c r="P16" s="6">
        <v>0.03</v>
      </c>
      <c r="R16" s="126">
        <v>0.74199999999999999</v>
      </c>
      <c r="S16" s="85">
        <v>0.58799999999999997</v>
      </c>
      <c r="T16" s="86">
        <v>0.66200000000000003</v>
      </c>
      <c r="AV16" s="1"/>
    </row>
    <row r="17" spans="1:48" ht="15" customHeight="1" x14ac:dyDescent="0.25">
      <c r="A17" s="4">
        <v>1996</v>
      </c>
      <c r="B17" s="79">
        <v>0.69</v>
      </c>
      <c r="C17" s="80">
        <v>0.45700000000000002</v>
      </c>
      <c r="D17" s="81">
        <v>0.222</v>
      </c>
      <c r="E17" s="82">
        <v>0.13</v>
      </c>
      <c r="F17" s="83">
        <v>0.05</v>
      </c>
      <c r="G17" s="74">
        <v>0.77700000000000002</v>
      </c>
      <c r="H17" s="75">
        <v>0.53200000000000003</v>
      </c>
      <c r="I17" s="76">
        <v>0.27300000000000002</v>
      </c>
      <c r="J17" s="77">
        <v>0.182</v>
      </c>
      <c r="K17" s="84">
        <v>8.1000000000000003E-2</v>
      </c>
      <c r="L17" s="38">
        <v>0.60899999999999999</v>
      </c>
      <c r="M17" s="5">
        <v>0.38900000000000001</v>
      </c>
      <c r="N17" s="5">
        <v>0.17800000000000002</v>
      </c>
      <c r="O17" s="5">
        <v>0.09</v>
      </c>
      <c r="P17" s="6">
        <v>3.1E-2</v>
      </c>
      <c r="R17" s="126">
        <v>0.74400000000000011</v>
      </c>
      <c r="S17" s="85">
        <v>0.59699999999999998</v>
      </c>
      <c r="T17" s="86">
        <v>0.66700000000000004</v>
      </c>
      <c r="AV17" s="5"/>
    </row>
    <row r="18" spans="1:48" ht="15" customHeight="1" x14ac:dyDescent="0.25">
      <c r="A18" s="4">
        <v>1997</v>
      </c>
      <c r="B18" s="79">
        <v>0.68799999999999994</v>
      </c>
      <c r="C18" s="80">
        <v>0.48100000000000004</v>
      </c>
      <c r="D18" s="81">
        <v>0.22899999999999998</v>
      </c>
      <c r="E18" s="82">
        <v>0.13300000000000001</v>
      </c>
      <c r="F18" s="83">
        <v>5.2999999999999999E-2</v>
      </c>
      <c r="G18" s="74">
        <v>0.78</v>
      </c>
      <c r="H18" s="75">
        <v>0.55000000000000004</v>
      </c>
      <c r="I18" s="76">
        <v>0.29100000000000004</v>
      </c>
      <c r="J18" s="77">
        <v>0.17300000000000001</v>
      </c>
      <c r="K18" s="84">
        <v>8.8000000000000009E-2</v>
      </c>
      <c r="L18" s="38">
        <v>0.60299999999999998</v>
      </c>
      <c r="M18" s="5">
        <v>0.42</v>
      </c>
      <c r="N18" s="5">
        <v>0.17699999999999999</v>
      </c>
      <c r="O18" s="5">
        <v>0.10099999999999999</v>
      </c>
      <c r="P18" s="6">
        <v>0.03</v>
      </c>
      <c r="R18" s="126">
        <v>0.745</v>
      </c>
      <c r="S18" s="85">
        <v>0.60099999999999998</v>
      </c>
      <c r="T18" s="86">
        <v>0.67</v>
      </c>
      <c r="AV18" s="5"/>
    </row>
    <row r="19" spans="1:48" ht="15" customHeight="1" x14ac:dyDescent="0.25">
      <c r="A19" s="4">
        <v>1998</v>
      </c>
      <c r="B19" s="79">
        <v>0.69799999999999995</v>
      </c>
      <c r="C19" s="80">
        <v>0.47100000000000003</v>
      </c>
      <c r="D19" s="81">
        <v>0.23199999999999998</v>
      </c>
      <c r="E19" s="82">
        <v>0.128</v>
      </c>
      <c r="F19" s="83">
        <v>5.0999999999999997E-2</v>
      </c>
      <c r="G19" s="74">
        <v>0.77700000000000002</v>
      </c>
      <c r="H19" s="75">
        <v>0.55899999999999994</v>
      </c>
      <c r="I19" s="76">
        <v>0.28899999999999998</v>
      </c>
      <c r="J19" s="77">
        <v>0.161</v>
      </c>
      <c r="K19" s="84">
        <v>8.4000000000000005E-2</v>
      </c>
      <c r="L19" s="38">
        <v>0.625</v>
      </c>
      <c r="M19" s="5">
        <v>0.39100000000000001</v>
      </c>
      <c r="N19" s="5">
        <v>0.183</v>
      </c>
      <c r="O19" s="5">
        <v>0.10199999999999999</v>
      </c>
      <c r="P19" s="6">
        <v>0.03</v>
      </c>
      <c r="R19" s="126">
        <v>0.746</v>
      </c>
      <c r="S19" s="85">
        <v>0.60099999999999998</v>
      </c>
      <c r="T19" s="86">
        <v>0.67</v>
      </c>
      <c r="AV19" s="5"/>
    </row>
    <row r="20" spans="1:48" ht="15" customHeight="1" x14ac:dyDescent="0.25">
      <c r="A20" s="4">
        <v>1999</v>
      </c>
      <c r="B20" s="79">
        <v>0.69799999999999995</v>
      </c>
      <c r="C20" s="80">
        <v>0.46799999999999997</v>
      </c>
      <c r="D20" s="81">
        <v>0.23600000000000002</v>
      </c>
      <c r="E20" s="82">
        <v>0.13200000000000001</v>
      </c>
      <c r="F20" s="83">
        <v>5.4000000000000006E-2</v>
      </c>
      <c r="G20" s="74">
        <v>0.77099999999999991</v>
      </c>
      <c r="H20" s="75">
        <v>0.55299999999999994</v>
      </c>
      <c r="I20" s="76">
        <v>0.29100000000000004</v>
      </c>
      <c r="J20" s="77">
        <v>0.17100000000000001</v>
      </c>
      <c r="K20" s="84">
        <v>8.5000000000000006E-2</v>
      </c>
      <c r="L20" s="38">
        <v>0.63100000000000001</v>
      </c>
      <c r="M20" s="5">
        <v>0.39200000000000002</v>
      </c>
      <c r="N20" s="5">
        <v>0.188</v>
      </c>
      <c r="O20" s="5">
        <v>0.10099999999999999</v>
      </c>
      <c r="P20" s="6">
        <v>3.4000000000000002E-2</v>
      </c>
      <c r="R20" s="126">
        <v>0.74400000000000011</v>
      </c>
      <c r="S20" s="85">
        <v>0.60199999999999998</v>
      </c>
      <c r="T20" s="86">
        <v>0.67</v>
      </c>
      <c r="AV20" s="5"/>
    </row>
    <row r="21" spans="1:48" ht="15" customHeight="1" x14ac:dyDescent="0.25">
      <c r="A21" s="4">
        <v>2000</v>
      </c>
      <c r="B21" s="79">
        <v>0.69299999999999995</v>
      </c>
      <c r="C21" s="80">
        <v>0.47499999999999998</v>
      </c>
      <c r="D21" s="81">
        <v>0.245</v>
      </c>
      <c r="E21" s="82">
        <v>0.14099999999999999</v>
      </c>
      <c r="F21" s="83">
        <v>5.4000000000000006E-2</v>
      </c>
      <c r="G21" s="74">
        <v>0.77</v>
      </c>
      <c r="H21" s="75">
        <v>0.54400000000000004</v>
      </c>
      <c r="I21" s="76">
        <v>0.30199999999999999</v>
      </c>
      <c r="J21" s="77">
        <v>0.182</v>
      </c>
      <c r="K21" s="84">
        <v>8.4000000000000005E-2</v>
      </c>
      <c r="L21" s="38">
        <v>0.621</v>
      </c>
      <c r="M21" s="5">
        <v>0.41299999999999998</v>
      </c>
      <c r="N21" s="5">
        <v>0.19699999999999998</v>
      </c>
      <c r="O21" s="5">
        <v>0.109</v>
      </c>
      <c r="P21" s="6">
        <v>3.5000000000000003E-2</v>
      </c>
      <c r="R21" s="126">
        <v>0.745</v>
      </c>
      <c r="S21" s="85">
        <v>0.6</v>
      </c>
      <c r="T21" s="86">
        <v>0.67</v>
      </c>
      <c r="AV21" s="5"/>
    </row>
    <row r="22" spans="1:48" ht="15" customHeight="1" x14ac:dyDescent="0.25">
      <c r="A22" s="4">
        <v>2001</v>
      </c>
      <c r="B22" s="79">
        <v>0.69799999999999995</v>
      </c>
      <c r="C22" s="80">
        <v>0.502</v>
      </c>
      <c r="D22" s="81">
        <v>0.255</v>
      </c>
      <c r="E22" s="82">
        <v>0.13699999999999998</v>
      </c>
      <c r="F22" s="83">
        <v>5.4000000000000006E-2</v>
      </c>
      <c r="G22" s="74">
        <v>0.78099999999999992</v>
      </c>
      <c r="H22" s="75">
        <v>0.57499999999999996</v>
      </c>
      <c r="I22" s="76">
        <v>0.31</v>
      </c>
      <c r="J22" s="77">
        <v>0.17699999999999999</v>
      </c>
      <c r="K22" s="84">
        <v>8.5999999999999993E-2</v>
      </c>
      <c r="L22" s="38">
        <v>0.621</v>
      </c>
      <c r="M22" s="5">
        <v>0.436</v>
      </c>
      <c r="N22" s="5">
        <v>0.20800000000000002</v>
      </c>
      <c r="O22" s="5">
        <v>0.106</v>
      </c>
      <c r="P22" s="6">
        <v>3.5000000000000003E-2</v>
      </c>
      <c r="R22" s="126">
        <v>0.74</v>
      </c>
      <c r="S22" s="85">
        <v>0.59699999999999998</v>
      </c>
      <c r="T22" s="86">
        <v>0.66599999999999993</v>
      </c>
      <c r="AV22" s="5"/>
    </row>
    <row r="23" spans="1:48" ht="15" customHeight="1" x14ac:dyDescent="0.25">
      <c r="A23" s="4">
        <v>2002</v>
      </c>
      <c r="B23" s="79">
        <v>0.71499999999999997</v>
      </c>
      <c r="C23" s="80">
        <v>0.51300000000000001</v>
      </c>
      <c r="D23" s="81">
        <v>0.25600000000000001</v>
      </c>
      <c r="E23" s="82">
        <v>0.13800000000000001</v>
      </c>
      <c r="F23" s="83">
        <v>0.05</v>
      </c>
      <c r="G23" s="74">
        <v>0.78</v>
      </c>
      <c r="H23" s="75">
        <v>0.58599999999999997</v>
      </c>
      <c r="I23" s="76">
        <v>0.318</v>
      </c>
      <c r="J23" s="77">
        <v>0.16500000000000001</v>
      </c>
      <c r="K23" s="84">
        <v>7.2999999999999995E-2</v>
      </c>
      <c r="L23" s="38">
        <v>0.65400000000000003</v>
      </c>
      <c r="M23" s="5">
        <v>0.44700000000000001</v>
      </c>
      <c r="N23" s="5">
        <v>0.20300000000000001</v>
      </c>
      <c r="O23" s="5">
        <v>0.11699999999999999</v>
      </c>
      <c r="P23" s="6">
        <v>3.6000000000000004E-2</v>
      </c>
      <c r="R23" s="126">
        <v>0.7340000000000001</v>
      </c>
      <c r="S23" s="85">
        <v>0.59499999999999997</v>
      </c>
      <c r="T23" s="86">
        <v>0.66200000000000003</v>
      </c>
      <c r="AV23" s="5"/>
    </row>
    <row r="24" spans="1:48" ht="15" customHeight="1" x14ac:dyDescent="0.25">
      <c r="A24" s="4">
        <v>2003</v>
      </c>
      <c r="B24" s="79">
        <v>0.71700000000000008</v>
      </c>
      <c r="C24" s="80">
        <v>0.51600000000000001</v>
      </c>
      <c r="D24" s="81">
        <v>0.27899999999999997</v>
      </c>
      <c r="E24" s="82">
        <v>0.14899999999999999</v>
      </c>
      <c r="F24" s="83">
        <v>5.5999999999999994E-2</v>
      </c>
      <c r="G24" s="74">
        <v>0.77900000000000003</v>
      </c>
      <c r="H24" s="75">
        <v>0.58099999999999996</v>
      </c>
      <c r="I24" s="76">
        <v>0.32200000000000001</v>
      </c>
      <c r="J24" s="77">
        <v>0.2</v>
      </c>
      <c r="K24" s="84">
        <v>8.1000000000000003E-2</v>
      </c>
      <c r="L24" s="38">
        <v>0.65900000000000003</v>
      </c>
      <c r="M24" s="5">
        <v>0.45600000000000002</v>
      </c>
      <c r="N24" s="5">
        <v>0.24</v>
      </c>
      <c r="O24" s="5">
        <v>0.10800000000000001</v>
      </c>
      <c r="P24" s="6">
        <v>4.0999999999999995E-2</v>
      </c>
      <c r="R24" s="126">
        <v>0.73199999999999998</v>
      </c>
      <c r="S24" s="85">
        <v>0.59</v>
      </c>
      <c r="T24" s="86">
        <v>0.65799999999999992</v>
      </c>
      <c r="AV24" s="5"/>
    </row>
    <row r="25" spans="1:48" ht="15" customHeight="1" x14ac:dyDescent="0.25">
      <c r="A25" s="4">
        <v>2004</v>
      </c>
      <c r="B25" s="79">
        <v>0.71599999999999997</v>
      </c>
      <c r="C25" s="80">
        <v>0.51400000000000001</v>
      </c>
      <c r="D25" s="81">
        <v>0.27699999999999997</v>
      </c>
      <c r="E25" s="82">
        <v>0.15</v>
      </c>
      <c r="F25" s="83">
        <v>6.4000000000000001E-2</v>
      </c>
      <c r="G25" s="74">
        <v>0.76900000000000002</v>
      </c>
      <c r="H25" s="75">
        <v>0.57899999999999996</v>
      </c>
      <c r="I25" s="76">
        <v>0.32799999999999996</v>
      </c>
      <c r="J25" s="77">
        <v>0.2</v>
      </c>
      <c r="K25" s="84">
        <v>9.1999999999999998E-2</v>
      </c>
      <c r="L25" s="38">
        <v>0.66599999999999993</v>
      </c>
      <c r="M25" s="5">
        <v>0.45600000000000002</v>
      </c>
      <c r="N25" s="5">
        <v>0.23199999999999998</v>
      </c>
      <c r="O25" s="5">
        <v>0.11</v>
      </c>
      <c r="P25" s="6">
        <v>4.5999999999999999E-2</v>
      </c>
      <c r="R25" s="126">
        <v>0.73</v>
      </c>
      <c r="S25" s="85">
        <v>0.59200000000000008</v>
      </c>
      <c r="T25" s="86">
        <v>0.65799999999999992</v>
      </c>
      <c r="AV25" s="5"/>
    </row>
    <row r="26" spans="1:48" ht="15" customHeight="1" x14ac:dyDescent="0.25">
      <c r="A26" s="4">
        <v>2005</v>
      </c>
      <c r="B26" s="79">
        <v>0.71900000000000008</v>
      </c>
      <c r="C26" s="80">
        <v>0.51600000000000001</v>
      </c>
      <c r="D26" s="81">
        <v>0.29299999999999998</v>
      </c>
      <c r="E26" s="82">
        <v>0.16300000000000001</v>
      </c>
      <c r="F26" s="83">
        <v>6.4000000000000001E-2</v>
      </c>
      <c r="G26" s="74">
        <v>0.78</v>
      </c>
      <c r="H26" s="75">
        <v>0.57100000000000006</v>
      </c>
      <c r="I26" s="76">
        <v>0.35299999999999998</v>
      </c>
      <c r="J26" s="77">
        <v>0.19899999999999998</v>
      </c>
      <c r="K26" s="84">
        <v>9.1999999999999998E-2</v>
      </c>
      <c r="L26" s="38">
        <v>0.66200000000000003</v>
      </c>
      <c r="M26" s="5">
        <v>0.46700000000000003</v>
      </c>
      <c r="N26" s="5">
        <v>0.24100000000000002</v>
      </c>
      <c r="O26" s="5">
        <v>0.13500000000000001</v>
      </c>
      <c r="P26" s="6">
        <v>4.5999999999999999E-2</v>
      </c>
      <c r="R26" s="126">
        <v>0.72900000000000009</v>
      </c>
      <c r="S26" s="85">
        <v>0.59299999999999997</v>
      </c>
      <c r="T26" s="86">
        <v>0.65900000000000003</v>
      </c>
      <c r="AV26" s="5"/>
    </row>
    <row r="27" spans="1:48" ht="15" customHeight="1" x14ac:dyDescent="0.25">
      <c r="A27" s="4">
        <v>2006</v>
      </c>
      <c r="B27" s="79">
        <v>0.72</v>
      </c>
      <c r="C27" s="80">
        <v>0.53500000000000003</v>
      </c>
      <c r="D27" s="81">
        <v>0.30599999999999999</v>
      </c>
      <c r="E27" s="82">
        <v>0.17100000000000001</v>
      </c>
      <c r="F27" s="83">
        <v>6.5000000000000002E-2</v>
      </c>
      <c r="G27" s="74">
        <v>0.77700000000000002</v>
      </c>
      <c r="H27" s="75">
        <v>0.59399999999999997</v>
      </c>
      <c r="I27" s="76">
        <v>0.35700000000000004</v>
      </c>
      <c r="J27" s="77">
        <v>0.21100000000000002</v>
      </c>
      <c r="K27" s="84">
        <v>9.6000000000000002E-2</v>
      </c>
      <c r="L27" s="38">
        <v>0.66599999999999993</v>
      </c>
      <c r="M27" s="5">
        <v>0.48200000000000004</v>
      </c>
      <c r="N27" s="5">
        <v>0.26100000000000001</v>
      </c>
      <c r="O27" s="5">
        <v>0.13800000000000001</v>
      </c>
      <c r="P27" s="6">
        <v>4.4999999999999998E-2</v>
      </c>
      <c r="R27" s="126">
        <v>0.7340000000000001</v>
      </c>
      <c r="S27" s="85">
        <v>0.59599999999999997</v>
      </c>
      <c r="T27" s="86">
        <v>0.66299999999999992</v>
      </c>
      <c r="AV27" s="5"/>
    </row>
    <row r="28" spans="1:48" ht="15" customHeight="1" x14ac:dyDescent="0.25">
      <c r="A28" s="4">
        <v>2007</v>
      </c>
      <c r="B28" s="79">
        <v>0.73099999999999998</v>
      </c>
      <c r="C28" s="80">
        <v>0.53200000000000003</v>
      </c>
      <c r="D28" s="81">
        <v>0.308</v>
      </c>
      <c r="E28" s="82">
        <v>0.16800000000000001</v>
      </c>
      <c r="F28" s="83">
        <v>6.8000000000000005E-2</v>
      </c>
      <c r="G28" s="74">
        <v>0.78200000000000003</v>
      </c>
      <c r="H28" s="75">
        <v>0.59399999999999997</v>
      </c>
      <c r="I28" s="76">
        <v>0.34899999999999998</v>
      </c>
      <c r="J28" s="77">
        <v>0.21199999999999999</v>
      </c>
      <c r="K28" s="84">
        <v>9.6999999999999989E-2</v>
      </c>
      <c r="L28" s="38">
        <v>0.68299999999999994</v>
      </c>
      <c r="M28" s="5">
        <v>0.47299999999999998</v>
      </c>
      <c r="N28" s="5">
        <v>0.27200000000000002</v>
      </c>
      <c r="O28" s="5">
        <v>0.13100000000000001</v>
      </c>
      <c r="P28" s="6">
        <v>0.05</v>
      </c>
      <c r="R28" s="126">
        <v>0.72799999999999998</v>
      </c>
      <c r="S28" s="85">
        <v>0.59499999999999997</v>
      </c>
      <c r="T28" s="86">
        <v>0.65900000000000003</v>
      </c>
      <c r="AV28" s="5"/>
    </row>
    <row r="29" spans="1:48" ht="15" customHeight="1" x14ac:dyDescent="0.25">
      <c r="A29" s="4">
        <v>2008</v>
      </c>
      <c r="B29" s="79">
        <v>0.73599999999999999</v>
      </c>
      <c r="C29" s="80">
        <v>0.55200000000000005</v>
      </c>
      <c r="D29" s="81">
        <v>0.30499999999999999</v>
      </c>
      <c r="E29" s="82">
        <v>0.18100000000000002</v>
      </c>
      <c r="F29" s="83">
        <v>7.6999999999999999E-2</v>
      </c>
      <c r="G29" s="74">
        <v>0.78599999999999992</v>
      </c>
      <c r="H29" s="75">
        <v>0.61199999999999999</v>
      </c>
      <c r="I29" s="76">
        <v>0.35100000000000003</v>
      </c>
      <c r="J29" s="77">
        <v>0.23300000000000001</v>
      </c>
      <c r="K29" s="84">
        <v>0.10800000000000001</v>
      </c>
      <c r="L29" s="38">
        <v>0.69</v>
      </c>
      <c r="M29" s="5">
        <v>0.496</v>
      </c>
      <c r="N29" s="5">
        <v>0.26400000000000001</v>
      </c>
      <c r="O29" s="5">
        <v>0.13800000000000001</v>
      </c>
      <c r="P29" s="6">
        <v>5.5999999999999994E-2</v>
      </c>
      <c r="R29" s="126">
        <v>0.72299999999999998</v>
      </c>
      <c r="S29" s="85">
        <v>0.59499999999999997</v>
      </c>
      <c r="T29" s="86">
        <v>0.65700000000000003</v>
      </c>
      <c r="AV29" s="5"/>
    </row>
    <row r="30" spans="1:48" ht="15" customHeight="1" x14ac:dyDescent="0.25">
      <c r="A30" s="4">
        <v>2009</v>
      </c>
      <c r="B30" s="79">
        <v>0.72900000000000009</v>
      </c>
      <c r="C30" s="80">
        <v>0.54299999999999993</v>
      </c>
      <c r="D30" s="81">
        <v>0.313</v>
      </c>
      <c r="E30" s="82">
        <v>0.18600000000000003</v>
      </c>
      <c r="F30" s="83">
        <v>7.2000000000000008E-2</v>
      </c>
      <c r="G30" s="74">
        <v>0.77800000000000002</v>
      </c>
      <c r="H30" s="75">
        <v>0.59899999999999998</v>
      </c>
      <c r="I30" s="76">
        <v>0.35600000000000004</v>
      </c>
      <c r="J30" s="77">
        <v>0.23</v>
      </c>
      <c r="K30" s="84">
        <v>0.10300000000000001</v>
      </c>
      <c r="L30" s="38">
        <v>0.68200000000000005</v>
      </c>
      <c r="M30" s="5">
        <v>0.49099999999999999</v>
      </c>
      <c r="N30" s="5">
        <v>0.27500000000000002</v>
      </c>
      <c r="O30" s="5">
        <v>0.151</v>
      </c>
      <c r="P30" s="6">
        <v>5.2000000000000005E-2</v>
      </c>
      <c r="R30" s="126">
        <v>0.70799999999999996</v>
      </c>
      <c r="S30" s="85">
        <v>0.58499999999999996</v>
      </c>
      <c r="T30" s="86">
        <v>0.64400000000000002</v>
      </c>
      <c r="AV30" s="5"/>
    </row>
    <row r="31" spans="1:48" ht="15" customHeight="1" x14ac:dyDescent="0.25">
      <c r="A31" s="4">
        <v>2010</v>
      </c>
      <c r="B31" s="79">
        <v>0.73099999999999998</v>
      </c>
      <c r="C31" s="80">
        <v>0.54299999999999993</v>
      </c>
      <c r="D31" s="81">
        <v>0.32</v>
      </c>
      <c r="E31" s="82">
        <v>0.18100000000000002</v>
      </c>
      <c r="F31" s="83">
        <v>7.2999999999999995E-2</v>
      </c>
      <c r="G31" s="74">
        <v>0.78299999999999992</v>
      </c>
      <c r="H31" s="75">
        <v>0.58299999999999996</v>
      </c>
      <c r="I31" s="76">
        <v>0.36700000000000005</v>
      </c>
      <c r="J31" s="77">
        <v>0.22699999999999998</v>
      </c>
      <c r="K31" s="84">
        <v>0.10800000000000001</v>
      </c>
      <c r="L31" s="38">
        <v>0.68099999999999994</v>
      </c>
      <c r="M31" s="5">
        <v>0.50700000000000001</v>
      </c>
      <c r="N31" s="5">
        <v>0.27800000000000002</v>
      </c>
      <c r="O31" s="5">
        <v>0.14300000000000002</v>
      </c>
      <c r="P31" s="6">
        <v>4.9000000000000002E-2</v>
      </c>
      <c r="R31" s="126">
        <v>0.70400000000000007</v>
      </c>
      <c r="S31" s="85">
        <v>0.58200000000000007</v>
      </c>
      <c r="T31" s="86">
        <v>0.6409999999999999</v>
      </c>
      <c r="AV31" s="5"/>
    </row>
    <row r="32" spans="1:48" ht="15" customHeight="1" x14ac:dyDescent="0.25">
      <c r="A32" s="4">
        <v>2011</v>
      </c>
      <c r="B32" s="79">
        <v>0.72599999999999998</v>
      </c>
      <c r="C32" s="80">
        <v>0.54299999999999993</v>
      </c>
      <c r="D32" s="81">
        <v>0.32400000000000001</v>
      </c>
      <c r="E32" s="82">
        <v>0.18899999999999997</v>
      </c>
      <c r="F32" s="83">
        <v>7.6999999999999999E-2</v>
      </c>
      <c r="G32" s="74">
        <v>0.77900000000000003</v>
      </c>
      <c r="H32" s="75">
        <v>0.59</v>
      </c>
      <c r="I32" s="76">
        <v>0.375</v>
      </c>
      <c r="J32" s="77">
        <v>0.23800000000000002</v>
      </c>
      <c r="K32" s="84">
        <v>0.11199999999999999</v>
      </c>
      <c r="L32" s="38">
        <v>0.67700000000000005</v>
      </c>
      <c r="M32" s="5">
        <v>0.498</v>
      </c>
      <c r="N32" s="5">
        <v>0.27800000000000002</v>
      </c>
      <c r="O32" s="5">
        <v>0.14599999999999999</v>
      </c>
      <c r="P32" s="6">
        <v>5.2999999999999999E-2</v>
      </c>
      <c r="R32" s="126">
        <v>0.70200000000000007</v>
      </c>
      <c r="S32" s="85">
        <v>0.57700000000000007</v>
      </c>
      <c r="T32" s="86">
        <v>0.63800000000000001</v>
      </c>
      <c r="AV32" s="5"/>
    </row>
    <row r="33" spans="1:49" ht="15" customHeight="1" x14ac:dyDescent="0.25">
      <c r="A33" s="4">
        <v>2012</v>
      </c>
      <c r="B33" s="79">
        <v>0.73</v>
      </c>
      <c r="C33" s="80">
        <v>0.56000000000000005</v>
      </c>
      <c r="D33" s="81">
        <v>0.315</v>
      </c>
      <c r="E33" s="82">
        <v>0.188</v>
      </c>
      <c r="F33" s="83">
        <v>8.199999999999999E-2</v>
      </c>
      <c r="G33" s="74">
        <v>0.78900000000000003</v>
      </c>
      <c r="H33" s="75">
        <v>0.61199999999999999</v>
      </c>
      <c r="I33" s="76">
        <v>0.35799999999999998</v>
      </c>
      <c r="J33" s="77">
        <v>0.23600000000000002</v>
      </c>
      <c r="K33" s="84">
        <v>0.124</v>
      </c>
      <c r="L33" s="38">
        <v>0.67500000000000004</v>
      </c>
      <c r="M33" s="5">
        <v>0.51100000000000001</v>
      </c>
      <c r="N33" s="5">
        <v>0.27600000000000002</v>
      </c>
      <c r="O33" s="5">
        <v>0.14699999999999999</v>
      </c>
      <c r="P33" s="6">
        <v>5.2999999999999999E-2</v>
      </c>
      <c r="R33" s="126">
        <v>0.69700000000000006</v>
      </c>
      <c r="S33" s="85">
        <v>0.57499999999999996</v>
      </c>
      <c r="T33" s="86">
        <v>0.63400000000000001</v>
      </c>
      <c r="AV33" s="5"/>
    </row>
    <row r="34" spans="1:49" ht="15" customHeight="1" x14ac:dyDescent="0.25">
      <c r="A34" s="4">
        <v>2013</v>
      </c>
      <c r="B34" s="79">
        <v>0.71</v>
      </c>
      <c r="C34" s="80">
        <v>0.55299999999999994</v>
      </c>
      <c r="D34" s="81">
        <v>0.316</v>
      </c>
      <c r="E34" s="82">
        <v>0.188</v>
      </c>
      <c r="F34" s="83">
        <v>7.9000000000000001E-2</v>
      </c>
      <c r="G34" s="74">
        <v>0.76900000000000002</v>
      </c>
      <c r="H34" s="75">
        <v>0.60899999999999999</v>
      </c>
      <c r="I34" s="76">
        <v>0.35299999999999998</v>
      </c>
      <c r="J34" s="77">
        <v>0.23499999999999999</v>
      </c>
      <c r="K34" s="84">
        <v>0.11599999999999999</v>
      </c>
      <c r="L34" s="38">
        <v>0.65599999999999992</v>
      </c>
      <c r="M34" s="5">
        <v>0.502</v>
      </c>
      <c r="N34" s="5">
        <v>0.28399999999999997</v>
      </c>
      <c r="O34" s="5">
        <v>0.14699999999999999</v>
      </c>
      <c r="P34" s="6">
        <v>5.4000000000000006E-2</v>
      </c>
      <c r="R34" s="126">
        <v>0.68799999999999994</v>
      </c>
      <c r="S34" s="85">
        <v>0.56700000000000006</v>
      </c>
      <c r="T34" s="86">
        <v>0.626</v>
      </c>
      <c r="AV34" s="5"/>
    </row>
    <row r="35" spans="1:49" ht="15" customHeight="1" x14ac:dyDescent="0.25">
      <c r="A35" s="4">
        <v>2014</v>
      </c>
      <c r="B35" s="79">
        <v>0.71400000000000008</v>
      </c>
      <c r="C35" s="80">
        <v>0.55700000000000005</v>
      </c>
      <c r="D35" s="81">
        <v>0.318</v>
      </c>
      <c r="E35" s="82">
        <v>0.18100000000000002</v>
      </c>
      <c r="F35" s="83">
        <v>0.08</v>
      </c>
      <c r="G35" s="74">
        <v>0.76700000000000002</v>
      </c>
      <c r="H35" s="75">
        <v>0.625</v>
      </c>
      <c r="I35" s="76">
        <v>0.36299999999999999</v>
      </c>
      <c r="J35" s="77">
        <v>0.21199999999999999</v>
      </c>
      <c r="K35" s="84">
        <v>0.114</v>
      </c>
      <c r="L35" s="38">
        <v>0.66400000000000003</v>
      </c>
      <c r="M35" s="5">
        <v>0.495</v>
      </c>
      <c r="N35" s="5">
        <v>0.27899999999999997</v>
      </c>
      <c r="O35" s="5">
        <v>0.154</v>
      </c>
      <c r="P35" s="6">
        <v>5.5E-2</v>
      </c>
      <c r="R35" s="126">
        <v>0.68799999999999994</v>
      </c>
      <c r="S35" s="85">
        <v>0.56499999999999995</v>
      </c>
      <c r="T35" s="86">
        <v>0.625</v>
      </c>
      <c r="AV35" s="5"/>
    </row>
    <row r="36" spans="1:49" ht="15" customHeight="1" x14ac:dyDescent="0.25">
      <c r="A36" s="4">
        <v>2015</v>
      </c>
      <c r="B36" s="66">
        <v>0.71499999999999997</v>
      </c>
      <c r="C36" s="67">
        <v>0.55700000000000005</v>
      </c>
      <c r="D36" s="67">
        <v>0.32100000000000001</v>
      </c>
      <c r="E36" s="67">
        <v>0.183</v>
      </c>
      <c r="F36" s="68">
        <v>7.6999999999999999E-2</v>
      </c>
      <c r="G36" s="66">
        <v>0.77</v>
      </c>
      <c r="H36" s="67">
        <v>0.61799999999999999</v>
      </c>
      <c r="I36" s="67">
        <v>0.36399999999999999</v>
      </c>
      <c r="J36" s="67">
        <v>0.22600000000000001</v>
      </c>
      <c r="K36" s="68">
        <v>0.10400000000000001</v>
      </c>
      <c r="L36" s="38">
        <v>0.66299999999999992</v>
      </c>
      <c r="M36" s="5">
        <v>0.502</v>
      </c>
      <c r="N36" s="5">
        <v>0.28300000000000003</v>
      </c>
      <c r="O36" s="5">
        <v>0.14599999999999999</v>
      </c>
      <c r="P36" s="6">
        <v>5.7999999999999996E-2</v>
      </c>
      <c r="R36" s="126">
        <v>0.68599999999999994</v>
      </c>
      <c r="S36" s="85">
        <v>0.56700000000000006</v>
      </c>
      <c r="T36" s="86">
        <v>0.624</v>
      </c>
      <c r="AV36" s="5"/>
    </row>
    <row r="37" spans="1:49" ht="15" customHeight="1" x14ac:dyDescent="0.25">
      <c r="A37" s="4">
        <v>2016</v>
      </c>
      <c r="B37" s="66">
        <v>0.71699999999999997</v>
      </c>
      <c r="C37" s="67">
        <v>0.55500000000000005</v>
      </c>
      <c r="D37" s="67">
        <v>0.317</v>
      </c>
      <c r="E37" s="67">
        <v>0.188</v>
      </c>
      <c r="F37" s="68">
        <v>0.08</v>
      </c>
      <c r="G37" s="66">
        <v>0.77400000000000002</v>
      </c>
      <c r="H37" s="67">
        <v>0.61499999999999999</v>
      </c>
      <c r="I37" s="67">
        <v>0.35799999999999998</v>
      </c>
      <c r="J37" s="67">
        <v>0.23599999999999999</v>
      </c>
      <c r="K37" s="68">
        <v>0.10400000000000001</v>
      </c>
      <c r="L37" s="38">
        <v>0.66299999999999992</v>
      </c>
      <c r="M37" s="5">
        <v>0.5</v>
      </c>
      <c r="N37" s="5">
        <v>0.28000000000000003</v>
      </c>
      <c r="O37" s="5">
        <v>0.14699999999999999</v>
      </c>
      <c r="P37" s="6">
        <v>6.2E-2</v>
      </c>
      <c r="R37" s="126">
        <v>0.68599999999999994</v>
      </c>
      <c r="S37" s="85">
        <v>0.56599999999999995</v>
      </c>
      <c r="T37" s="86">
        <v>0.624</v>
      </c>
      <c r="AV37" s="5"/>
    </row>
    <row r="38" spans="1:49" ht="15" customHeight="1" x14ac:dyDescent="0.25">
      <c r="A38" s="4">
        <v>2017</v>
      </c>
      <c r="B38" s="79">
        <v>0.71799999999999997</v>
      </c>
      <c r="C38" s="80">
        <v>0.56899999999999995</v>
      </c>
      <c r="D38" s="81">
        <v>0.312</v>
      </c>
      <c r="E38" s="82">
        <v>0.20199999999999999</v>
      </c>
      <c r="F38" s="83">
        <v>8.4000000000000005E-2</v>
      </c>
      <c r="G38" s="74">
        <v>0.78</v>
      </c>
      <c r="H38" s="75">
        <v>0.626</v>
      </c>
      <c r="I38" s="76">
        <v>0.35799999999999998</v>
      </c>
      <c r="J38" s="77">
        <v>0.24</v>
      </c>
      <c r="K38" s="84">
        <v>0.11199999999999999</v>
      </c>
      <c r="L38" s="38">
        <v>0.66</v>
      </c>
      <c r="M38" s="5">
        <v>0.51700000000000002</v>
      </c>
      <c r="N38" s="5">
        <v>0.27200000000000002</v>
      </c>
      <c r="O38" s="5">
        <v>0.17</v>
      </c>
      <c r="P38" s="6">
        <v>6.3E-2</v>
      </c>
      <c r="R38" s="126">
        <v>0.68500000000000005</v>
      </c>
      <c r="S38" s="85">
        <v>0.56699999999999995</v>
      </c>
      <c r="T38" s="86">
        <v>0.624</v>
      </c>
      <c r="AV38" s="5"/>
    </row>
    <row r="39" spans="1:49" ht="15" customHeight="1" x14ac:dyDescent="0.25">
      <c r="A39" s="2">
        <v>2018</v>
      </c>
      <c r="B39" s="79">
        <v>0.73199999999999998</v>
      </c>
      <c r="C39" s="80">
        <v>0.57299999999999995</v>
      </c>
      <c r="D39" s="81">
        <v>0.33100000000000002</v>
      </c>
      <c r="E39" s="82">
        <v>0.19399999999999998</v>
      </c>
      <c r="F39" s="83">
        <v>0.09</v>
      </c>
      <c r="G39" s="74">
        <v>0.79400000000000004</v>
      </c>
      <c r="H39" s="75">
        <v>0.63200000000000001</v>
      </c>
      <c r="I39" s="76">
        <v>0.371</v>
      </c>
      <c r="J39" s="77">
        <v>0.23800000000000002</v>
      </c>
      <c r="K39" s="84">
        <v>0.11800000000000001</v>
      </c>
      <c r="L39" s="38">
        <v>0.67299999999999993</v>
      </c>
      <c r="M39" s="5">
        <v>0.52</v>
      </c>
      <c r="N39" s="5">
        <v>0.29499999999999998</v>
      </c>
      <c r="O39" s="5">
        <v>0.157</v>
      </c>
      <c r="P39" s="6">
        <v>6.9000000000000006E-2</v>
      </c>
      <c r="R39" s="126">
        <v>0.68599999999999994</v>
      </c>
      <c r="S39" s="85">
        <v>0.57299999999999995</v>
      </c>
      <c r="T39" s="86">
        <v>0.628</v>
      </c>
      <c r="AV39" s="5"/>
    </row>
    <row r="40" spans="1:49" ht="15" customHeight="1" x14ac:dyDescent="0.25">
      <c r="A40" s="2">
        <v>2019</v>
      </c>
      <c r="B40" s="79">
        <v>0.72799999999999998</v>
      </c>
      <c r="C40" s="80">
        <v>0.57200000000000006</v>
      </c>
      <c r="D40" s="81">
        <v>0.34799999999999998</v>
      </c>
      <c r="E40" s="82">
        <v>0.20399999999999999</v>
      </c>
      <c r="F40" s="83">
        <v>9.4E-2</v>
      </c>
      <c r="G40" s="74">
        <v>0.79200000000000004</v>
      </c>
      <c r="H40" s="75">
        <v>0.63200000000000001</v>
      </c>
      <c r="I40" s="76">
        <v>0.39899999999999997</v>
      </c>
      <c r="J40" s="77">
        <v>0.248</v>
      </c>
      <c r="K40" s="84">
        <v>0.11800000000000001</v>
      </c>
      <c r="L40" s="38">
        <v>0.66700000000000004</v>
      </c>
      <c r="M40" s="5">
        <v>0.51700000000000002</v>
      </c>
      <c r="N40" s="5">
        <v>0.30399999999999999</v>
      </c>
      <c r="O40" s="5">
        <v>0.16500000000000001</v>
      </c>
      <c r="P40" s="6">
        <v>7.5999999999999998E-2</v>
      </c>
      <c r="R40" s="126">
        <v>0.68700000000000006</v>
      </c>
      <c r="S40" s="85">
        <v>0.57699999999999996</v>
      </c>
      <c r="T40" s="86">
        <v>0.63</v>
      </c>
      <c r="AV40" s="5"/>
    </row>
    <row r="41" spans="1:49" ht="15" customHeight="1" x14ac:dyDescent="0.25">
      <c r="A41" s="2">
        <v>2020</v>
      </c>
      <c r="B41" s="79">
        <v>0.71400000000000008</v>
      </c>
      <c r="C41" s="80">
        <v>0.56600000000000006</v>
      </c>
      <c r="D41" s="81">
        <v>0.32799999999999996</v>
      </c>
      <c r="E41" s="82">
        <v>0.18</v>
      </c>
      <c r="F41" s="83">
        <v>8.900000000000001E-2</v>
      </c>
      <c r="G41" s="74">
        <v>0.77500000000000002</v>
      </c>
      <c r="H41" s="75">
        <v>0.622</v>
      </c>
      <c r="I41" s="76">
        <v>0.37799999999999995</v>
      </c>
      <c r="J41" s="77">
        <v>0.22399999999999998</v>
      </c>
      <c r="K41" s="84">
        <v>0.11699999999999999</v>
      </c>
      <c r="L41" s="38">
        <v>0.65799999999999992</v>
      </c>
      <c r="M41" s="5">
        <v>0.51300000000000001</v>
      </c>
      <c r="N41" s="5">
        <v>0.28399999999999997</v>
      </c>
      <c r="O41" s="5">
        <v>0.14199999999999999</v>
      </c>
      <c r="P41" s="6">
        <v>6.8000000000000005E-2</v>
      </c>
      <c r="R41" s="126">
        <v>0.67</v>
      </c>
      <c r="S41" s="85">
        <v>0.55900000000000005</v>
      </c>
      <c r="T41" s="86">
        <v>0.61299999999999999</v>
      </c>
      <c r="AV41" s="5"/>
    </row>
    <row r="42" spans="1:49" ht="15" customHeight="1" x14ac:dyDescent="0.25">
      <c r="A42" s="41">
        <v>2021</v>
      </c>
      <c r="B42" s="127">
        <v>0.71700000000000008</v>
      </c>
      <c r="C42" s="128">
        <v>0.57100000000000006</v>
      </c>
      <c r="D42" s="128">
        <v>0.34</v>
      </c>
      <c r="E42" s="128">
        <v>0.185</v>
      </c>
      <c r="F42" s="129">
        <v>8.5999999999999993E-2</v>
      </c>
      <c r="G42" s="184">
        <v>0.77400000000000002</v>
      </c>
      <c r="H42" s="185">
        <v>0.627</v>
      </c>
      <c r="I42" s="185">
        <v>0.38100000000000001</v>
      </c>
      <c r="J42" s="185">
        <v>0.23199999999999998</v>
      </c>
      <c r="K42" s="186">
        <v>0.115</v>
      </c>
      <c r="L42" s="184">
        <v>0.66400000000000003</v>
      </c>
      <c r="M42" s="185">
        <v>0.52</v>
      </c>
      <c r="N42" s="185">
        <v>0.30299999999999999</v>
      </c>
      <c r="O42" s="185">
        <v>0.14499999999999999</v>
      </c>
      <c r="P42" s="186">
        <v>6.4000000000000001E-2</v>
      </c>
      <c r="R42" s="133">
        <v>0.67300000000000004</v>
      </c>
      <c r="S42" s="134">
        <v>0.56399999999999995</v>
      </c>
      <c r="T42" s="135">
        <v>0.61699999999999999</v>
      </c>
      <c r="AV42" s="5"/>
    </row>
    <row r="43" spans="1:49" ht="15" customHeight="1" x14ac:dyDescent="0.25">
      <c r="A43" s="41">
        <v>2022</v>
      </c>
      <c r="B43" s="130">
        <v>0.72699999999999998</v>
      </c>
      <c r="C43" s="131">
        <v>0.58499999999999996</v>
      </c>
      <c r="D43" s="131">
        <v>0.33600000000000002</v>
      </c>
      <c r="E43" s="131">
        <v>0.18600000000000003</v>
      </c>
      <c r="F43" s="132">
        <v>8.3000000000000004E-2</v>
      </c>
      <c r="G43" s="187">
        <v>0.79</v>
      </c>
      <c r="H43" s="188">
        <v>0.64300000000000002</v>
      </c>
      <c r="I43" s="188">
        <v>0.39100000000000001</v>
      </c>
      <c r="J43" s="188">
        <v>0.217</v>
      </c>
      <c r="K43" s="189">
        <v>0.113</v>
      </c>
      <c r="L43" s="187">
        <v>0.66700000000000004</v>
      </c>
      <c r="M43" s="188">
        <v>0.52900000000000003</v>
      </c>
      <c r="N43" s="188">
        <v>0.28699999999999998</v>
      </c>
      <c r="O43" s="188">
        <v>0.158</v>
      </c>
      <c r="P43" s="189">
        <v>6.0999999999999999E-2</v>
      </c>
      <c r="R43" s="136">
        <v>0.67600000000000005</v>
      </c>
      <c r="S43" s="137">
        <v>0.56699999999999995</v>
      </c>
      <c r="T43" s="138">
        <v>0.62</v>
      </c>
      <c r="AV43" s="5"/>
    </row>
    <row r="44" spans="1:49" x14ac:dyDescent="0.25">
      <c r="E44" s="3"/>
      <c r="AW44" s="5"/>
    </row>
    <row r="45" spans="1:49" ht="15.75" x14ac:dyDescent="0.25">
      <c r="A45" s="43" t="s">
        <v>1</v>
      </c>
    </row>
    <row r="46" spans="1:49" x14ac:dyDescent="0.25">
      <c r="B46" s="49" t="s">
        <v>2</v>
      </c>
      <c r="C46" s="50"/>
      <c r="D46" s="50"/>
      <c r="E46" s="50"/>
      <c r="F46" s="50"/>
      <c r="G46" s="50"/>
      <c r="H46" s="51"/>
      <c r="I46" s="49" t="s">
        <v>3</v>
      </c>
      <c r="J46" s="50"/>
      <c r="K46" s="50"/>
      <c r="L46" s="50"/>
      <c r="M46" s="50"/>
      <c r="N46" s="50"/>
      <c r="O46" s="51"/>
      <c r="P46" s="49" t="s">
        <v>4</v>
      </c>
      <c r="Q46" s="50"/>
      <c r="R46" s="50"/>
      <c r="S46" s="50"/>
      <c r="T46" s="50"/>
      <c r="U46" s="50"/>
      <c r="V46" s="51"/>
    </row>
    <row r="47" spans="1:49" x14ac:dyDescent="0.25">
      <c r="A47" s="53"/>
      <c r="B47" s="44" t="s">
        <v>10</v>
      </c>
      <c r="C47" s="45" t="s">
        <v>11</v>
      </c>
      <c r="D47" s="45" t="s">
        <v>12</v>
      </c>
      <c r="E47" s="45" t="s">
        <v>13</v>
      </c>
      <c r="F47" s="45" t="s">
        <v>14</v>
      </c>
      <c r="G47" s="45" t="s">
        <v>15</v>
      </c>
      <c r="H47" s="52" t="s">
        <v>16</v>
      </c>
      <c r="I47" s="44" t="s">
        <v>10</v>
      </c>
      <c r="J47" s="45" t="s">
        <v>11</v>
      </c>
      <c r="K47" s="45" t="s">
        <v>12</v>
      </c>
      <c r="L47" s="45" t="s">
        <v>13</v>
      </c>
      <c r="M47" s="45" t="s">
        <v>14</v>
      </c>
      <c r="N47" s="45" t="s">
        <v>15</v>
      </c>
      <c r="O47" s="52" t="s">
        <v>16</v>
      </c>
      <c r="P47" s="44" t="s">
        <v>10</v>
      </c>
      <c r="Q47" s="45" t="s">
        <v>11</v>
      </c>
      <c r="R47" s="45" t="s">
        <v>12</v>
      </c>
      <c r="S47" s="45" t="s">
        <v>13</v>
      </c>
      <c r="T47" s="45" t="s">
        <v>14</v>
      </c>
      <c r="U47" s="45" t="s">
        <v>15</v>
      </c>
      <c r="V47" s="52" t="s">
        <v>16</v>
      </c>
    </row>
    <row r="48" spans="1:49" x14ac:dyDescent="0.25">
      <c r="A48" s="4">
        <v>1987</v>
      </c>
      <c r="B48" s="139">
        <v>0.52300000000000002</v>
      </c>
      <c r="C48" s="140">
        <v>0.77</v>
      </c>
      <c r="D48" s="140">
        <v>0.83499999999999996</v>
      </c>
      <c r="E48" s="140">
        <v>0.84499999999999997</v>
      </c>
      <c r="F48" s="140">
        <v>0.79099999999999993</v>
      </c>
      <c r="G48" s="140">
        <v>0.55200000000000005</v>
      </c>
      <c r="H48" s="141">
        <v>0.113</v>
      </c>
      <c r="I48" s="156">
        <v>0.53200000000000003</v>
      </c>
      <c r="J48" s="157">
        <v>0.82</v>
      </c>
      <c r="K48" s="158">
        <v>0.94499999999999995</v>
      </c>
      <c r="L48" s="159">
        <v>0.94200000000000006</v>
      </c>
      <c r="M48" s="160">
        <v>0.90500000000000003</v>
      </c>
      <c r="N48" s="161">
        <v>0.67799999999999994</v>
      </c>
      <c r="O48" s="162">
        <v>0.16600000000000001</v>
      </c>
      <c r="P48" s="100">
        <v>0.51400000000000001</v>
      </c>
      <c r="Q48" s="101">
        <v>0.72299999999999998</v>
      </c>
      <c r="R48" s="101">
        <v>0.72900000000000009</v>
      </c>
      <c r="S48" s="101">
        <v>0.752</v>
      </c>
      <c r="T48" s="101">
        <v>0.68299999999999994</v>
      </c>
      <c r="U48" s="101">
        <v>0.44</v>
      </c>
      <c r="V48" s="102">
        <v>7.5999999999999998E-2</v>
      </c>
    </row>
    <row r="49" spans="1:22" x14ac:dyDescent="0.25">
      <c r="A49" s="4">
        <v>1988</v>
      </c>
      <c r="B49" s="139">
        <v>0.52200000000000002</v>
      </c>
      <c r="C49" s="140">
        <v>0.77200000000000002</v>
      </c>
      <c r="D49" s="140">
        <v>0.83599999999999997</v>
      </c>
      <c r="E49" s="140">
        <v>0.85</v>
      </c>
      <c r="F49" s="140">
        <v>0.80099999999999993</v>
      </c>
      <c r="G49" s="140">
        <v>0.55500000000000005</v>
      </c>
      <c r="H49" s="141">
        <v>0.11599999999999999</v>
      </c>
      <c r="I49" s="156">
        <v>0.52900000000000003</v>
      </c>
      <c r="J49" s="157">
        <v>0.82599999999999996</v>
      </c>
      <c r="K49" s="158">
        <v>0.94200000000000006</v>
      </c>
      <c r="L49" s="159">
        <v>0.94200000000000006</v>
      </c>
      <c r="M49" s="160">
        <v>0.90599999999999992</v>
      </c>
      <c r="N49" s="161">
        <v>0.67</v>
      </c>
      <c r="O49" s="162">
        <v>0.16600000000000001</v>
      </c>
      <c r="P49" s="100">
        <v>0.51500000000000001</v>
      </c>
      <c r="Q49" s="101">
        <v>0.72199999999999998</v>
      </c>
      <c r="R49" s="101">
        <v>0.7340000000000001</v>
      </c>
      <c r="S49" s="101">
        <v>0.76300000000000001</v>
      </c>
      <c r="T49" s="101">
        <v>0.70299999999999996</v>
      </c>
      <c r="U49" s="101">
        <v>0.45299999999999996</v>
      </c>
      <c r="V49" s="102">
        <v>8.1000000000000003E-2</v>
      </c>
    </row>
    <row r="50" spans="1:22" x14ac:dyDescent="0.25">
      <c r="A50" s="4">
        <v>1989</v>
      </c>
      <c r="B50" s="139">
        <v>0.52800000000000002</v>
      </c>
      <c r="C50" s="140">
        <v>0.75900000000000001</v>
      </c>
      <c r="D50" s="140">
        <v>0.84099999999999997</v>
      </c>
      <c r="E50" s="140">
        <v>0.85499999999999998</v>
      </c>
      <c r="F50" s="140">
        <v>0.80799999999999994</v>
      </c>
      <c r="G50" s="140">
        <v>0.56399999999999995</v>
      </c>
      <c r="H50" s="141">
        <v>0.11699999999999999</v>
      </c>
      <c r="I50" s="156">
        <v>0.53900000000000003</v>
      </c>
      <c r="J50" s="157">
        <v>0.82799999999999996</v>
      </c>
      <c r="K50" s="158">
        <v>0.94299999999999995</v>
      </c>
      <c r="L50" s="159">
        <v>0.94599999999999995</v>
      </c>
      <c r="M50" s="160">
        <v>0.91299999999999992</v>
      </c>
      <c r="N50" s="161">
        <v>0.67400000000000004</v>
      </c>
      <c r="O50" s="162">
        <v>0.16300000000000001</v>
      </c>
      <c r="P50" s="100">
        <v>0.51600000000000001</v>
      </c>
      <c r="Q50" s="101">
        <v>0.69400000000000006</v>
      </c>
      <c r="R50" s="101">
        <v>0.74299999999999999</v>
      </c>
      <c r="S50" s="101">
        <v>0.76800000000000002</v>
      </c>
      <c r="T50" s="101">
        <v>0.70900000000000007</v>
      </c>
      <c r="U50" s="101">
        <v>0.46600000000000003</v>
      </c>
      <c r="V50" s="102">
        <v>8.4000000000000005E-2</v>
      </c>
    </row>
    <row r="51" spans="1:22" x14ac:dyDescent="0.25">
      <c r="A51" s="4">
        <v>1990</v>
      </c>
      <c r="B51" s="139">
        <v>0.496</v>
      </c>
      <c r="C51" s="140">
        <v>0.76200000000000001</v>
      </c>
      <c r="D51" s="140">
        <v>0.83499999999999996</v>
      </c>
      <c r="E51" s="140">
        <v>0.85099999999999998</v>
      </c>
      <c r="F51" s="140">
        <v>0.81</v>
      </c>
      <c r="G51" s="140">
        <v>0.56700000000000006</v>
      </c>
      <c r="H51" s="141">
        <v>0.114</v>
      </c>
      <c r="I51" s="156">
        <v>0.51400000000000001</v>
      </c>
      <c r="J51" s="157">
        <v>0.82799999999999996</v>
      </c>
      <c r="K51" s="158">
        <v>0.93799999999999994</v>
      </c>
      <c r="L51" s="159">
        <v>0.94200000000000006</v>
      </c>
      <c r="M51" s="160">
        <v>0.90599999999999992</v>
      </c>
      <c r="N51" s="161">
        <v>0.68799999999999994</v>
      </c>
      <c r="O51" s="162">
        <v>0.156</v>
      </c>
      <c r="P51" s="100">
        <v>0.47700000000000004</v>
      </c>
      <c r="Q51" s="101">
        <v>0.69900000000000007</v>
      </c>
      <c r="R51" s="101">
        <v>0.73599999999999999</v>
      </c>
      <c r="S51" s="101">
        <v>0.76200000000000001</v>
      </c>
      <c r="T51" s="101">
        <v>0.71799999999999997</v>
      </c>
      <c r="U51" s="101">
        <v>0.45899999999999996</v>
      </c>
      <c r="V51" s="102">
        <v>8.4000000000000005E-2</v>
      </c>
    </row>
    <row r="52" spans="1:22" x14ac:dyDescent="0.25">
      <c r="A52" s="4">
        <v>1991</v>
      </c>
      <c r="B52" s="139">
        <v>0.48100000000000004</v>
      </c>
      <c r="C52" s="140">
        <v>0.755</v>
      </c>
      <c r="D52" s="140">
        <v>0.83299999999999996</v>
      </c>
      <c r="E52" s="140">
        <v>0.85</v>
      </c>
      <c r="F52" s="140">
        <v>0.80900000000000005</v>
      </c>
      <c r="G52" s="140">
        <v>0.55600000000000005</v>
      </c>
      <c r="H52" s="141">
        <v>0.111</v>
      </c>
      <c r="I52" s="156">
        <v>0.48499999999999999</v>
      </c>
      <c r="J52" s="157">
        <v>0.81499999999999995</v>
      </c>
      <c r="K52" s="158">
        <v>0.93500000000000005</v>
      </c>
      <c r="L52" s="159">
        <v>0.93400000000000005</v>
      </c>
      <c r="M52" s="160">
        <v>0.90400000000000003</v>
      </c>
      <c r="N52" s="161">
        <v>0.66599999999999993</v>
      </c>
      <c r="O52" s="162">
        <v>0.14899999999999999</v>
      </c>
      <c r="P52" s="100">
        <v>0.47600000000000003</v>
      </c>
      <c r="Q52" s="101">
        <v>0.69700000000000006</v>
      </c>
      <c r="R52" s="101">
        <v>0.73499999999999999</v>
      </c>
      <c r="S52" s="101">
        <v>0.76900000000000002</v>
      </c>
      <c r="T52" s="101">
        <v>0.71799999999999997</v>
      </c>
      <c r="U52" s="101">
        <v>0.45600000000000002</v>
      </c>
      <c r="V52" s="102">
        <v>8.4000000000000005E-2</v>
      </c>
    </row>
    <row r="53" spans="1:22" x14ac:dyDescent="0.25">
      <c r="A53" s="4">
        <v>1992</v>
      </c>
      <c r="B53" s="139">
        <v>0.48499999999999999</v>
      </c>
      <c r="C53" s="140">
        <v>0.76400000000000001</v>
      </c>
      <c r="D53" s="140">
        <v>0.83499999999999996</v>
      </c>
      <c r="E53" s="140">
        <v>0.85</v>
      </c>
      <c r="F53" s="140">
        <v>0.81299999999999994</v>
      </c>
      <c r="G53" s="140">
        <v>0.56000000000000005</v>
      </c>
      <c r="H53" s="141">
        <v>0.113</v>
      </c>
      <c r="I53" s="156">
        <v>0.503</v>
      </c>
      <c r="J53" s="157">
        <v>0.82099999999999995</v>
      </c>
      <c r="K53" s="158">
        <v>0.93200000000000005</v>
      </c>
      <c r="L53" s="159">
        <v>0.93299999999999994</v>
      </c>
      <c r="M53" s="160">
        <v>0.90400000000000003</v>
      </c>
      <c r="N53" s="161">
        <v>0.66299999999999992</v>
      </c>
      <c r="O53" s="162">
        <v>0.156</v>
      </c>
      <c r="P53" s="100">
        <v>0.46700000000000003</v>
      </c>
      <c r="Q53" s="101">
        <v>0.70700000000000007</v>
      </c>
      <c r="R53" s="101">
        <v>0.74199999999999999</v>
      </c>
      <c r="S53" s="101">
        <v>0.76900000000000002</v>
      </c>
      <c r="T53" s="101">
        <v>0.72699999999999998</v>
      </c>
      <c r="U53" s="101">
        <v>0.46600000000000003</v>
      </c>
      <c r="V53" s="102">
        <v>8.3000000000000004E-2</v>
      </c>
    </row>
    <row r="54" spans="1:22" x14ac:dyDescent="0.25">
      <c r="A54" s="4">
        <v>1993</v>
      </c>
      <c r="B54" s="139">
        <v>0.47899999999999998</v>
      </c>
      <c r="C54" s="140">
        <v>0.75599999999999989</v>
      </c>
      <c r="D54" s="140">
        <v>0.83599999999999997</v>
      </c>
      <c r="E54" s="140">
        <v>0.84799999999999998</v>
      </c>
      <c r="F54" s="140">
        <v>0.82499999999999996</v>
      </c>
      <c r="G54" s="140">
        <v>0.56299999999999994</v>
      </c>
      <c r="H54" s="141">
        <v>0.114</v>
      </c>
      <c r="I54" s="156">
        <v>0.48299999999999998</v>
      </c>
      <c r="J54" s="157">
        <v>0.81099999999999994</v>
      </c>
      <c r="K54" s="158">
        <v>0.93500000000000005</v>
      </c>
      <c r="L54" s="159">
        <v>0.92700000000000005</v>
      </c>
      <c r="M54" s="160">
        <v>0.90300000000000002</v>
      </c>
      <c r="N54" s="161">
        <v>0.65599999999999992</v>
      </c>
      <c r="O54" s="162">
        <v>0.156</v>
      </c>
      <c r="P54" s="100">
        <v>0.47499999999999998</v>
      </c>
      <c r="Q54" s="101">
        <v>0.70299999999999996</v>
      </c>
      <c r="R54" s="101">
        <v>0.74099999999999999</v>
      </c>
      <c r="S54" s="101">
        <v>0.77200000000000002</v>
      </c>
      <c r="T54" s="101">
        <v>0.74900000000000011</v>
      </c>
      <c r="U54" s="101">
        <v>0.47899999999999998</v>
      </c>
      <c r="V54" s="102">
        <v>8.4000000000000005E-2</v>
      </c>
    </row>
    <row r="55" spans="1:22" x14ac:dyDescent="0.25">
      <c r="A55" s="4">
        <v>1994</v>
      </c>
      <c r="B55" s="139">
        <v>0.502</v>
      </c>
      <c r="C55" s="140">
        <v>0.76</v>
      </c>
      <c r="D55" s="140">
        <v>0.83299999999999996</v>
      </c>
      <c r="E55" s="140">
        <v>0.85</v>
      </c>
      <c r="F55" s="140">
        <v>0.81799999999999995</v>
      </c>
      <c r="G55" s="140">
        <v>0.57600000000000007</v>
      </c>
      <c r="H55" s="141">
        <v>0.12</v>
      </c>
      <c r="I55" s="156">
        <v>0.50800000000000001</v>
      </c>
      <c r="J55" s="157">
        <v>0.82099999999999995</v>
      </c>
      <c r="K55" s="158">
        <v>0.93</v>
      </c>
      <c r="L55" s="159">
        <v>0.92799999999999994</v>
      </c>
      <c r="M55" s="160">
        <v>0.8909999999999999</v>
      </c>
      <c r="N55" s="161">
        <v>0.66799999999999993</v>
      </c>
      <c r="O55" s="162">
        <v>0.16800000000000001</v>
      </c>
      <c r="P55" s="100">
        <v>0.495</v>
      </c>
      <c r="Q55" s="101">
        <v>0.7</v>
      </c>
      <c r="R55" s="101">
        <v>0.74</v>
      </c>
      <c r="S55" s="101">
        <v>0.77500000000000002</v>
      </c>
      <c r="T55" s="101">
        <v>0.74900000000000011</v>
      </c>
      <c r="U55" s="101">
        <v>0.49299999999999999</v>
      </c>
      <c r="V55" s="102">
        <v>8.5999999999999993E-2</v>
      </c>
    </row>
    <row r="56" spans="1:22" x14ac:dyDescent="0.25">
      <c r="A56" s="4">
        <v>1995</v>
      </c>
      <c r="B56" s="139">
        <v>0.499</v>
      </c>
      <c r="C56" s="140">
        <v>0.753</v>
      </c>
      <c r="D56" s="140">
        <v>0.83799999999999997</v>
      </c>
      <c r="E56" s="140">
        <v>0.84499999999999997</v>
      </c>
      <c r="F56" s="140">
        <v>0.81599999999999995</v>
      </c>
      <c r="G56" s="140">
        <v>0.56999999999999995</v>
      </c>
      <c r="H56" s="141">
        <v>0.12</v>
      </c>
      <c r="I56" s="156">
        <v>0.504</v>
      </c>
      <c r="J56" s="157">
        <v>0.81499999999999995</v>
      </c>
      <c r="K56" s="158">
        <v>0.92599999999999993</v>
      </c>
      <c r="L56" s="159">
        <v>0.91599999999999993</v>
      </c>
      <c r="M56" s="160">
        <v>0.88700000000000001</v>
      </c>
      <c r="N56" s="161">
        <v>0.65900000000000003</v>
      </c>
      <c r="O56" s="162">
        <v>0.16800000000000001</v>
      </c>
      <c r="P56" s="100">
        <v>0.49399999999999999</v>
      </c>
      <c r="Q56" s="101">
        <v>0.69200000000000006</v>
      </c>
      <c r="R56" s="101">
        <v>0.754</v>
      </c>
      <c r="S56" s="101">
        <v>0.77599999999999991</v>
      </c>
      <c r="T56" s="101">
        <v>0.748</v>
      </c>
      <c r="U56" s="101">
        <v>0.48899999999999999</v>
      </c>
      <c r="V56" s="102">
        <v>8.5000000000000006E-2</v>
      </c>
    </row>
    <row r="57" spans="1:22" x14ac:dyDescent="0.25">
      <c r="A57" s="4">
        <v>1996</v>
      </c>
      <c r="B57" s="139">
        <v>0.49299999999999999</v>
      </c>
      <c r="C57" s="140">
        <v>0.7609999999999999</v>
      </c>
      <c r="D57" s="140">
        <v>0.84499999999999997</v>
      </c>
      <c r="E57" s="140">
        <v>0.85199999999999998</v>
      </c>
      <c r="F57" s="140">
        <v>0.82299999999999995</v>
      </c>
      <c r="G57" s="140">
        <v>0.58200000000000007</v>
      </c>
      <c r="H57" s="141">
        <v>0.12300000000000001</v>
      </c>
      <c r="I57" s="156">
        <v>0.48499999999999999</v>
      </c>
      <c r="J57" s="157">
        <v>0.81299999999999994</v>
      </c>
      <c r="K57" s="158">
        <v>0.93099999999999994</v>
      </c>
      <c r="L57" s="159">
        <v>0.92500000000000004</v>
      </c>
      <c r="M57" s="160">
        <v>0.89</v>
      </c>
      <c r="N57" s="161">
        <v>0.66500000000000004</v>
      </c>
      <c r="O57" s="162">
        <v>0.17199999999999999</v>
      </c>
      <c r="P57" s="100">
        <v>0.502</v>
      </c>
      <c r="Q57" s="101">
        <v>0.70900000000000007</v>
      </c>
      <c r="R57" s="101">
        <v>0.76200000000000001</v>
      </c>
      <c r="S57" s="101">
        <v>0.78200000000000003</v>
      </c>
      <c r="T57" s="101">
        <v>0.75900000000000001</v>
      </c>
      <c r="U57" s="101">
        <v>0.50600000000000001</v>
      </c>
      <c r="V57" s="102">
        <v>8.8000000000000009E-2</v>
      </c>
    </row>
    <row r="58" spans="1:22" x14ac:dyDescent="0.25">
      <c r="A58" s="4">
        <v>1997</v>
      </c>
      <c r="B58" s="139">
        <v>0.48899999999999999</v>
      </c>
      <c r="C58" s="140">
        <v>0.77</v>
      </c>
      <c r="D58" s="140">
        <v>0.84599999999999997</v>
      </c>
      <c r="E58" s="140">
        <v>0.85</v>
      </c>
      <c r="F58" s="140">
        <v>0.82700000000000007</v>
      </c>
      <c r="G58" s="140">
        <v>0.59399999999999997</v>
      </c>
      <c r="H58" s="141">
        <v>0.126</v>
      </c>
      <c r="I58" s="156">
        <v>0.48200000000000004</v>
      </c>
      <c r="J58" s="157">
        <v>0.81</v>
      </c>
      <c r="K58" s="158">
        <v>0.93</v>
      </c>
      <c r="L58" s="159">
        <v>0.92200000000000004</v>
      </c>
      <c r="M58" s="160">
        <v>0.89400000000000002</v>
      </c>
      <c r="N58" s="161">
        <v>0.67599999999999993</v>
      </c>
      <c r="O58" s="162">
        <v>0.17600000000000002</v>
      </c>
      <c r="P58" s="100">
        <v>0.496</v>
      </c>
      <c r="Q58" s="101">
        <v>0.73</v>
      </c>
      <c r="R58" s="101">
        <v>0.76400000000000001</v>
      </c>
      <c r="S58" s="101">
        <v>0.77900000000000003</v>
      </c>
      <c r="T58" s="101">
        <v>0.76400000000000001</v>
      </c>
      <c r="U58" s="101">
        <v>0.51900000000000002</v>
      </c>
      <c r="V58" s="102">
        <v>8.900000000000001E-2</v>
      </c>
    </row>
    <row r="59" spans="1:22" x14ac:dyDescent="0.25">
      <c r="A59" s="4">
        <v>1998</v>
      </c>
      <c r="B59" s="139">
        <v>0.505</v>
      </c>
      <c r="C59" s="140">
        <v>0.76400000000000001</v>
      </c>
      <c r="D59" s="140">
        <v>0.84699999999999998</v>
      </c>
      <c r="E59" s="140">
        <v>0.85</v>
      </c>
      <c r="F59" s="140">
        <v>0.83</v>
      </c>
      <c r="G59" s="140">
        <v>0.59599999999999997</v>
      </c>
      <c r="H59" s="141">
        <v>0.124</v>
      </c>
      <c r="I59" s="156">
        <v>0.50800000000000001</v>
      </c>
      <c r="J59" s="157">
        <v>0.80900000000000005</v>
      </c>
      <c r="K59" s="158">
        <v>0.93099999999999994</v>
      </c>
      <c r="L59" s="159">
        <v>0.92799999999999994</v>
      </c>
      <c r="M59" s="160">
        <v>0.89</v>
      </c>
      <c r="N59" s="161">
        <v>0.68</v>
      </c>
      <c r="O59" s="162">
        <v>0.17</v>
      </c>
      <c r="P59" s="100">
        <v>0.502</v>
      </c>
      <c r="Q59" s="101">
        <v>0.71799999999999997</v>
      </c>
      <c r="R59" s="101">
        <v>0.76500000000000001</v>
      </c>
      <c r="S59" s="101">
        <v>0.77300000000000002</v>
      </c>
      <c r="T59" s="101">
        <v>0.77300000000000002</v>
      </c>
      <c r="U59" s="101">
        <v>0.51900000000000002</v>
      </c>
      <c r="V59" s="102">
        <v>0.09</v>
      </c>
    </row>
    <row r="60" spans="1:22" x14ac:dyDescent="0.25">
      <c r="A60" s="4">
        <v>1999</v>
      </c>
      <c r="B60" s="139">
        <v>0.5</v>
      </c>
      <c r="C60" s="140">
        <v>0.77300000000000002</v>
      </c>
      <c r="D60" s="140">
        <v>0.84400000000000008</v>
      </c>
      <c r="E60" s="140">
        <v>0.84900000000000009</v>
      </c>
      <c r="F60" s="140">
        <v>0.82900000000000007</v>
      </c>
      <c r="G60" s="140">
        <v>0.59599999999999997</v>
      </c>
      <c r="H60" s="141">
        <v>0.126</v>
      </c>
      <c r="I60" s="156">
        <v>0.50800000000000001</v>
      </c>
      <c r="J60" s="157">
        <v>0.82299999999999995</v>
      </c>
      <c r="K60" s="158">
        <v>0.92400000000000004</v>
      </c>
      <c r="L60" s="159">
        <v>0.92700000000000005</v>
      </c>
      <c r="M60" s="160">
        <v>0.89</v>
      </c>
      <c r="N60" s="161">
        <v>0.67500000000000004</v>
      </c>
      <c r="O60" s="162">
        <v>0.17199999999999999</v>
      </c>
      <c r="P60" s="100">
        <v>0.49099999999999999</v>
      </c>
      <c r="Q60" s="101">
        <v>0.72499999999999998</v>
      </c>
      <c r="R60" s="101">
        <v>0.76700000000000002</v>
      </c>
      <c r="S60" s="101">
        <v>0.77300000000000002</v>
      </c>
      <c r="T60" s="101">
        <v>0.77099999999999991</v>
      </c>
      <c r="U60" s="101">
        <v>0.52300000000000002</v>
      </c>
      <c r="V60" s="102">
        <v>9.1999999999999998E-2</v>
      </c>
    </row>
    <row r="61" spans="1:22" x14ac:dyDescent="0.25">
      <c r="A61" s="4">
        <v>2000</v>
      </c>
      <c r="B61" s="139">
        <v>0.501</v>
      </c>
      <c r="C61" s="140">
        <v>0.77200000000000002</v>
      </c>
      <c r="D61" s="140">
        <v>0.84599999999999997</v>
      </c>
      <c r="E61" s="140">
        <v>0.84799999999999998</v>
      </c>
      <c r="F61" s="140">
        <v>0.82499999999999996</v>
      </c>
      <c r="G61" s="140">
        <v>0.59599999999999997</v>
      </c>
      <c r="H61" s="141">
        <v>0.13</v>
      </c>
      <c r="I61" s="156">
        <v>0.5</v>
      </c>
      <c r="J61" s="157">
        <v>0.81900000000000006</v>
      </c>
      <c r="K61" s="158">
        <v>0.93500000000000005</v>
      </c>
      <c r="L61" s="159">
        <v>0.92700000000000005</v>
      </c>
      <c r="M61" s="160">
        <v>0.88200000000000001</v>
      </c>
      <c r="N61" s="161">
        <v>0.67099999999999993</v>
      </c>
      <c r="O61" s="162">
        <v>0.17800000000000002</v>
      </c>
      <c r="P61" s="100">
        <v>0.503</v>
      </c>
      <c r="Q61" s="101">
        <v>0.72699999999999998</v>
      </c>
      <c r="R61" s="101">
        <v>0.75900000000000001</v>
      </c>
      <c r="S61" s="101">
        <v>0.77300000000000002</v>
      </c>
      <c r="T61" s="101">
        <v>0.77099999999999991</v>
      </c>
      <c r="U61" s="101">
        <v>0.52800000000000002</v>
      </c>
      <c r="V61" s="102">
        <v>9.5000000000000001E-2</v>
      </c>
    </row>
    <row r="62" spans="1:22" x14ac:dyDescent="0.25">
      <c r="A62" s="4">
        <v>2001</v>
      </c>
      <c r="B62" s="139">
        <v>0.46100000000000002</v>
      </c>
      <c r="C62" s="140">
        <v>0.7609999999999999</v>
      </c>
      <c r="D62" s="140">
        <v>0.84200000000000008</v>
      </c>
      <c r="E62" s="140">
        <v>0.84599999999999997</v>
      </c>
      <c r="F62" s="140">
        <v>0.82299999999999995</v>
      </c>
      <c r="G62" s="140">
        <v>0.61299999999999999</v>
      </c>
      <c r="H62" s="141">
        <v>0.13200000000000001</v>
      </c>
      <c r="I62" s="156">
        <v>0.45799999999999996</v>
      </c>
      <c r="J62" s="157">
        <v>0.80200000000000005</v>
      </c>
      <c r="K62" s="158">
        <v>0.92700000000000005</v>
      </c>
      <c r="L62" s="159">
        <v>0.92400000000000004</v>
      </c>
      <c r="M62" s="160">
        <v>0.88300000000000001</v>
      </c>
      <c r="N62" s="161">
        <v>0.69200000000000006</v>
      </c>
      <c r="O62" s="162">
        <v>0.18</v>
      </c>
      <c r="P62" s="100">
        <v>0.46399999999999997</v>
      </c>
      <c r="Q62" s="101">
        <v>0.72</v>
      </c>
      <c r="R62" s="101">
        <v>0.75800000000000001</v>
      </c>
      <c r="S62" s="101">
        <v>0.77200000000000002</v>
      </c>
      <c r="T62" s="101">
        <v>0.76500000000000001</v>
      </c>
      <c r="U62" s="101">
        <v>0.54</v>
      </c>
      <c r="V62" s="102">
        <v>9.8000000000000004E-2</v>
      </c>
    </row>
    <row r="63" spans="1:22" x14ac:dyDescent="0.25">
      <c r="A63" s="4">
        <v>2002</v>
      </c>
      <c r="B63" s="139">
        <v>0.442</v>
      </c>
      <c r="C63" s="140">
        <v>0.752</v>
      </c>
      <c r="D63" s="140">
        <v>0.83400000000000007</v>
      </c>
      <c r="E63" s="140">
        <v>0.84</v>
      </c>
      <c r="F63" s="140">
        <v>0.82099999999999995</v>
      </c>
      <c r="G63" s="140">
        <v>0.627</v>
      </c>
      <c r="H63" s="141">
        <v>0.13</v>
      </c>
      <c r="I63" s="156">
        <v>0.43799999999999994</v>
      </c>
      <c r="J63" s="157">
        <v>0.79599999999999993</v>
      </c>
      <c r="K63" s="158">
        <v>0.91799999999999993</v>
      </c>
      <c r="L63" s="159">
        <v>0.91700000000000004</v>
      </c>
      <c r="M63" s="160">
        <v>0.88099999999999989</v>
      </c>
      <c r="N63" s="161">
        <v>0.69700000000000006</v>
      </c>
      <c r="O63" s="162">
        <v>0.17300000000000001</v>
      </c>
      <c r="P63" s="100">
        <v>0.44600000000000001</v>
      </c>
      <c r="Q63" s="101">
        <v>0.70900000000000007</v>
      </c>
      <c r="R63" s="101">
        <v>0.75099999999999989</v>
      </c>
      <c r="S63" s="101">
        <v>0.7659999999999999</v>
      </c>
      <c r="T63" s="101">
        <v>0.76300000000000001</v>
      </c>
      <c r="U63" s="101">
        <v>0.56299999999999994</v>
      </c>
      <c r="V63" s="102">
        <v>9.9000000000000005E-2</v>
      </c>
    </row>
    <row r="64" spans="1:22" x14ac:dyDescent="0.25">
      <c r="A64" s="4">
        <v>2003</v>
      </c>
      <c r="B64" s="139">
        <v>0.41200000000000003</v>
      </c>
      <c r="C64" s="140">
        <v>0.73799999999999999</v>
      </c>
      <c r="D64" s="140">
        <v>0.82400000000000007</v>
      </c>
      <c r="E64" s="140">
        <v>0.83700000000000008</v>
      </c>
      <c r="F64" s="140">
        <v>0.82299999999999995</v>
      </c>
      <c r="G64" s="140">
        <v>0.629</v>
      </c>
      <c r="H64" s="141">
        <v>0.14099999999999999</v>
      </c>
      <c r="I64" s="156">
        <v>0.41799999999999998</v>
      </c>
      <c r="J64" s="157">
        <v>0.78200000000000003</v>
      </c>
      <c r="K64" s="158">
        <v>0.91700000000000004</v>
      </c>
      <c r="L64" s="159">
        <v>0.92200000000000004</v>
      </c>
      <c r="M64" s="160">
        <v>0.878</v>
      </c>
      <c r="N64" s="161">
        <v>0.69299999999999995</v>
      </c>
      <c r="O64" s="162">
        <v>0.18600000000000003</v>
      </c>
      <c r="P64" s="100">
        <v>0.40500000000000003</v>
      </c>
      <c r="Q64" s="101">
        <v>0.69499999999999995</v>
      </c>
      <c r="R64" s="101">
        <v>0.7340000000000001</v>
      </c>
      <c r="S64" s="101">
        <v>0.75599999999999989</v>
      </c>
      <c r="T64" s="101">
        <v>0.77</v>
      </c>
      <c r="U64" s="101">
        <v>0.56999999999999995</v>
      </c>
      <c r="V64" s="102">
        <v>0.10800000000000001</v>
      </c>
    </row>
    <row r="65" spans="1:22" x14ac:dyDescent="0.25">
      <c r="A65" s="4">
        <v>2004</v>
      </c>
      <c r="B65" s="139">
        <v>0.42200000000000004</v>
      </c>
      <c r="C65" s="140">
        <v>0.74199999999999999</v>
      </c>
      <c r="D65" s="140">
        <v>0.82799999999999996</v>
      </c>
      <c r="E65" s="140">
        <v>0.83799999999999997</v>
      </c>
      <c r="F65" s="140">
        <v>0.81499999999999995</v>
      </c>
      <c r="G65" s="140">
        <v>0.629</v>
      </c>
      <c r="H65" s="141">
        <v>0.14499999999999999</v>
      </c>
      <c r="I65" s="156">
        <v>0.42</v>
      </c>
      <c r="J65" s="157">
        <v>0.78400000000000003</v>
      </c>
      <c r="K65" s="158">
        <v>0.91799999999999993</v>
      </c>
      <c r="L65" s="159">
        <v>0.91900000000000004</v>
      </c>
      <c r="M65" s="160">
        <v>0.87</v>
      </c>
      <c r="N65" s="161">
        <v>0.68799999999999994</v>
      </c>
      <c r="O65" s="162">
        <v>0.193</v>
      </c>
      <c r="P65" s="100">
        <v>0.42399999999999999</v>
      </c>
      <c r="Q65" s="101">
        <v>0.7</v>
      </c>
      <c r="R65" s="101">
        <v>0.7390000000000001</v>
      </c>
      <c r="S65" s="101">
        <v>0.75900000000000001</v>
      </c>
      <c r="T65" s="101">
        <v>0.76200000000000001</v>
      </c>
      <c r="U65" s="101">
        <v>0.57399999999999995</v>
      </c>
      <c r="V65" s="102">
        <v>0.11</v>
      </c>
    </row>
    <row r="66" spans="1:22" x14ac:dyDescent="0.25">
      <c r="A66" s="4">
        <v>2005</v>
      </c>
      <c r="B66" s="139">
        <v>0.41399999999999998</v>
      </c>
      <c r="C66" s="140">
        <v>0.73699999999999999</v>
      </c>
      <c r="D66" s="140">
        <v>0.82900000000000007</v>
      </c>
      <c r="E66" s="140">
        <v>0.83900000000000008</v>
      </c>
      <c r="F66" s="140">
        <v>0.81599999999999995</v>
      </c>
      <c r="G66" s="140">
        <v>0.63300000000000001</v>
      </c>
      <c r="H66" s="141">
        <v>0.153</v>
      </c>
      <c r="I66" s="156">
        <v>0.41399999999999998</v>
      </c>
      <c r="J66" s="157">
        <v>0.78299999999999992</v>
      </c>
      <c r="K66" s="158">
        <v>0.91299999999999992</v>
      </c>
      <c r="L66" s="159">
        <v>0.92</v>
      </c>
      <c r="M66" s="160">
        <v>0.872</v>
      </c>
      <c r="N66" s="161">
        <v>0.69200000000000006</v>
      </c>
      <c r="O66" s="162">
        <v>0.2</v>
      </c>
      <c r="P66" s="100">
        <v>0.41299999999999998</v>
      </c>
      <c r="Q66" s="101">
        <v>0.69</v>
      </c>
      <c r="R66" s="101">
        <v>0.746</v>
      </c>
      <c r="S66" s="101">
        <v>0.7609999999999999</v>
      </c>
      <c r="T66" s="101">
        <v>0.76200000000000001</v>
      </c>
      <c r="U66" s="101">
        <v>0.57799999999999996</v>
      </c>
      <c r="V66" s="102">
        <v>0.11900000000000001</v>
      </c>
    </row>
    <row r="67" spans="1:22" x14ac:dyDescent="0.25">
      <c r="A67" s="4">
        <v>2006</v>
      </c>
      <c r="B67" s="139">
        <v>0.41399999999999998</v>
      </c>
      <c r="C67" s="140">
        <v>0.74900000000000011</v>
      </c>
      <c r="D67" s="140">
        <v>0.83</v>
      </c>
      <c r="E67" s="140">
        <v>0.84499999999999997</v>
      </c>
      <c r="F67" s="140">
        <v>0.82200000000000006</v>
      </c>
      <c r="G67" s="140">
        <v>0.64</v>
      </c>
      <c r="H67" s="141">
        <v>0.16</v>
      </c>
      <c r="I67" s="156">
        <v>0.41200000000000003</v>
      </c>
      <c r="J67" s="157">
        <v>0.79099999999999993</v>
      </c>
      <c r="K67" s="158">
        <v>0.91900000000000004</v>
      </c>
      <c r="L67" s="159">
        <v>0.92400000000000004</v>
      </c>
      <c r="M67" s="160">
        <v>0.88400000000000001</v>
      </c>
      <c r="N67" s="161">
        <v>0.69900000000000007</v>
      </c>
      <c r="O67" s="162">
        <v>0.20800000000000002</v>
      </c>
      <c r="P67" s="100">
        <v>0.41499999999999998</v>
      </c>
      <c r="Q67" s="101">
        <v>0.70599999999999996</v>
      </c>
      <c r="R67" s="101">
        <v>0.74099999999999999</v>
      </c>
      <c r="S67" s="101">
        <v>0.76800000000000002</v>
      </c>
      <c r="T67" s="101">
        <v>0.76300000000000001</v>
      </c>
      <c r="U67" s="101">
        <v>0.58599999999999997</v>
      </c>
      <c r="V67" s="102">
        <v>0.125</v>
      </c>
    </row>
    <row r="68" spans="1:22" x14ac:dyDescent="0.25">
      <c r="A68" s="4">
        <v>2007</v>
      </c>
      <c r="B68" s="139">
        <v>0.39299999999999996</v>
      </c>
      <c r="C68" s="140">
        <v>0.73199999999999998</v>
      </c>
      <c r="D68" s="140">
        <v>0.83099999999999996</v>
      </c>
      <c r="E68" s="140">
        <v>0.84099999999999997</v>
      </c>
      <c r="F68" s="140">
        <v>0.82400000000000007</v>
      </c>
      <c r="G68" s="140">
        <v>0.6409999999999999</v>
      </c>
      <c r="H68" s="141">
        <v>0.16300000000000001</v>
      </c>
      <c r="I68" s="156">
        <v>0.379</v>
      </c>
      <c r="J68" s="157">
        <v>0.77099999999999991</v>
      </c>
      <c r="K68" s="158">
        <v>0.91700000000000004</v>
      </c>
      <c r="L68" s="159">
        <v>0.92099999999999993</v>
      </c>
      <c r="M68" s="160">
        <v>0.88900000000000001</v>
      </c>
      <c r="N68" s="161">
        <v>0.69799999999999995</v>
      </c>
      <c r="O68" s="162">
        <v>0.20699999999999999</v>
      </c>
      <c r="P68" s="100">
        <v>0.40700000000000003</v>
      </c>
      <c r="Q68" s="101">
        <v>0.69299999999999995</v>
      </c>
      <c r="R68" s="101">
        <v>0.746</v>
      </c>
      <c r="S68" s="101">
        <v>0.76400000000000001</v>
      </c>
      <c r="T68" s="101">
        <v>0.76200000000000001</v>
      </c>
      <c r="U68" s="101">
        <v>0.58899999999999997</v>
      </c>
      <c r="V68" s="102">
        <v>0.13100000000000001</v>
      </c>
    </row>
    <row r="69" spans="1:22" x14ac:dyDescent="0.25">
      <c r="A69" s="4">
        <v>2008</v>
      </c>
      <c r="B69" s="139">
        <v>0.36399999999999999</v>
      </c>
      <c r="C69" s="140">
        <v>0.73599999999999999</v>
      </c>
      <c r="D69" s="140">
        <v>0.82900000000000007</v>
      </c>
      <c r="E69" s="140">
        <v>0.84099999999999997</v>
      </c>
      <c r="F69" s="140">
        <v>0.82</v>
      </c>
      <c r="G69" s="140">
        <v>0.65300000000000002</v>
      </c>
      <c r="H69" s="141">
        <v>0.17100000000000001</v>
      </c>
      <c r="I69" s="156">
        <v>0.36299999999999999</v>
      </c>
      <c r="J69" s="157">
        <v>0.7659999999999999</v>
      </c>
      <c r="K69" s="158">
        <v>0.90900000000000003</v>
      </c>
      <c r="L69" s="159">
        <v>0.92</v>
      </c>
      <c r="M69" s="160">
        <v>0.87400000000000011</v>
      </c>
      <c r="N69" s="161">
        <v>0.70700000000000007</v>
      </c>
      <c r="O69" s="162">
        <v>0.21899999999999997</v>
      </c>
      <c r="P69" s="100">
        <v>0.36499999999999999</v>
      </c>
      <c r="Q69" s="101">
        <v>0.70499999999999996</v>
      </c>
      <c r="R69" s="101">
        <v>0.748</v>
      </c>
      <c r="S69" s="101">
        <v>0.76400000000000001</v>
      </c>
      <c r="T69" s="101">
        <v>0.76800000000000002</v>
      </c>
      <c r="U69" s="101">
        <v>0.60199999999999998</v>
      </c>
      <c r="V69" s="102">
        <v>0.13400000000000001</v>
      </c>
    </row>
    <row r="70" spans="1:22" x14ac:dyDescent="0.25">
      <c r="A70" s="4">
        <v>2009</v>
      </c>
      <c r="B70" s="139">
        <v>0.33500000000000002</v>
      </c>
      <c r="C70" s="140">
        <v>0.7</v>
      </c>
      <c r="D70" s="140">
        <v>0.81799999999999995</v>
      </c>
      <c r="E70" s="140">
        <v>0.83200000000000007</v>
      </c>
      <c r="F70" s="140">
        <v>0.81400000000000006</v>
      </c>
      <c r="G70" s="140">
        <v>0.64300000000000002</v>
      </c>
      <c r="H70" s="141">
        <v>0.17399999999999999</v>
      </c>
      <c r="I70" s="156">
        <v>0.33100000000000002</v>
      </c>
      <c r="J70" s="157">
        <v>0.72400000000000009</v>
      </c>
      <c r="K70" s="158">
        <v>0.89300000000000002</v>
      </c>
      <c r="L70" s="159">
        <v>0.91400000000000003</v>
      </c>
      <c r="M70" s="160">
        <v>0.86900000000000011</v>
      </c>
      <c r="N70" s="161">
        <v>0.69599999999999995</v>
      </c>
      <c r="O70" s="162">
        <v>0.21899999999999997</v>
      </c>
      <c r="P70" s="100">
        <v>0.33899999999999997</v>
      </c>
      <c r="Q70" s="101">
        <v>0.67599999999999993</v>
      </c>
      <c r="R70" s="101">
        <v>0.74299999999999999</v>
      </c>
      <c r="S70" s="101">
        <v>0.752</v>
      </c>
      <c r="T70" s="101">
        <v>0.76200000000000001</v>
      </c>
      <c r="U70" s="101">
        <v>0.59299999999999997</v>
      </c>
      <c r="V70" s="102">
        <v>0.13900000000000001</v>
      </c>
    </row>
    <row r="71" spans="1:22" x14ac:dyDescent="0.25">
      <c r="A71" s="4">
        <v>2010</v>
      </c>
      <c r="B71" s="139">
        <v>0.32</v>
      </c>
      <c r="C71" s="140">
        <v>0.69499999999999995</v>
      </c>
      <c r="D71" s="140">
        <v>0.81700000000000006</v>
      </c>
      <c r="E71" s="140">
        <v>0.83</v>
      </c>
      <c r="F71" s="140">
        <v>0.81200000000000006</v>
      </c>
      <c r="G71" s="140">
        <v>0.64300000000000002</v>
      </c>
      <c r="H71" s="141">
        <v>0.17499999999999999</v>
      </c>
      <c r="I71" s="156">
        <v>0.32</v>
      </c>
      <c r="J71" s="157">
        <v>0.72799999999999998</v>
      </c>
      <c r="K71" s="158">
        <v>0.89</v>
      </c>
      <c r="L71" s="159">
        <v>0.91200000000000003</v>
      </c>
      <c r="M71" s="160">
        <v>0.86299999999999999</v>
      </c>
      <c r="N71" s="161">
        <v>0.69</v>
      </c>
      <c r="O71" s="162">
        <v>0.22500000000000001</v>
      </c>
      <c r="P71" s="100">
        <v>0.32100000000000001</v>
      </c>
      <c r="Q71" s="101">
        <v>0.66099999999999992</v>
      </c>
      <c r="R71" s="101">
        <v>0.74400000000000011</v>
      </c>
      <c r="S71" s="101">
        <v>0.74900000000000011</v>
      </c>
      <c r="T71" s="101">
        <v>0.76400000000000001</v>
      </c>
      <c r="U71" s="101">
        <v>0.59899999999999998</v>
      </c>
      <c r="V71" s="102">
        <v>0.13699999999999998</v>
      </c>
    </row>
    <row r="72" spans="1:22" x14ac:dyDescent="0.25">
      <c r="A72" s="4">
        <v>2011</v>
      </c>
      <c r="B72" s="139">
        <v>0.32</v>
      </c>
      <c r="C72" s="140">
        <v>0.7</v>
      </c>
      <c r="D72" s="140">
        <v>0.81499999999999995</v>
      </c>
      <c r="E72" s="140">
        <v>0.82700000000000007</v>
      </c>
      <c r="F72" s="140">
        <v>0.80700000000000005</v>
      </c>
      <c r="G72" s="140">
        <v>0.64</v>
      </c>
      <c r="H72" s="141">
        <v>0.182</v>
      </c>
      <c r="I72" s="156">
        <v>0.32</v>
      </c>
      <c r="J72" s="157">
        <v>0.74</v>
      </c>
      <c r="K72" s="158">
        <v>0.89300000000000002</v>
      </c>
      <c r="L72" s="159">
        <v>0.91</v>
      </c>
      <c r="M72" s="160">
        <v>0.86</v>
      </c>
      <c r="N72" s="161">
        <v>0.69099999999999995</v>
      </c>
      <c r="O72" s="162">
        <v>0.23300000000000001</v>
      </c>
      <c r="P72" s="100">
        <v>0.32</v>
      </c>
      <c r="Q72" s="101">
        <v>0.65900000000000003</v>
      </c>
      <c r="R72" s="101">
        <v>0.73599999999999999</v>
      </c>
      <c r="S72" s="101">
        <v>0.746</v>
      </c>
      <c r="T72" s="101">
        <v>0.75599999999999989</v>
      </c>
      <c r="U72" s="101">
        <v>0.59299999999999997</v>
      </c>
      <c r="V72" s="102">
        <v>0.14300000000000002</v>
      </c>
    </row>
    <row r="73" spans="1:22" x14ac:dyDescent="0.25">
      <c r="A73" s="4">
        <v>2012</v>
      </c>
      <c r="B73" s="139">
        <v>0.318</v>
      </c>
      <c r="C73" s="140">
        <v>0.70099999999999996</v>
      </c>
      <c r="D73" s="140">
        <v>0.81900000000000006</v>
      </c>
      <c r="E73" s="140">
        <v>0.82599999999999996</v>
      </c>
      <c r="F73" s="140">
        <v>0.79799999999999993</v>
      </c>
      <c r="G73" s="140">
        <v>0.65200000000000002</v>
      </c>
      <c r="H73" s="141">
        <v>0.185</v>
      </c>
      <c r="I73" s="156">
        <v>0.307</v>
      </c>
      <c r="J73" s="157">
        <v>0.7340000000000001</v>
      </c>
      <c r="K73" s="158">
        <v>0.89700000000000002</v>
      </c>
      <c r="L73" s="159">
        <v>0.90500000000000003</v>
      </c>
      <c r="M73" s="160">
        <v>0.85499999999999998</v>
      </c>
      <c r="N73" s="161">
        <v>0.70700000000000007</v>
      </c>
      <c r="O73" s="162">
        <v>0.23499999999999999</v>
      </c>
      <c r="P73" s="100">
        <v>0.33</v>
      </c>
      <c r="Q73" s="101">
        <v>0.66900000000000004</v>
      </c>
      <c r="R73" s="101">
        <v>0.74400000000000011</v>
      </c>
      <c r="S73" s="101">
        <v>0.74900000000000011</v>
      </c>
      <c r="T73" s="101">
        <v>0.74299999999999999</v>
      </c>
      <c r="U73" s="101">
        <v>0.6</v>
      </c>
      <c r="V73" s="102">
        <v>0.14499999999999999</v>
      </c>
    </row>
    <row r="74" spans="1:22" x14ac:dyDescent="0.25">
      <c r="A74" s="4">
        <v>2013</v>
      </c>
      <c r="B74" s="139">
        <v>0.315</v>
      </c>
      <c r="C74" s="140">
        <v>0.69599999999999995</v>
      </c>
      <c r="D74" s="140">
        <v>0.81200000000000006</v>
      </c>
      <c r="E74" s="140">
        <v>0.82099999999999995</v>
      </c>
      <c r="F74" s="140">
        <v>0.79099999999999993</v>
      </c>
      <c r="G74" s="140">
        <v>0.63800000000000001</v>
      </c>
      <c r="H74" s="141">
        <v>0.185</v>
      </c>
      <c r="I74" s="156">
        <v>0.312</v>
      </c>
      <c r="J74" s="157">
        <v>0.71499999999999997</v>
      </c>
      <c r="K74" s="158">
        <v>0.88800000000000001</v>
      </c>
      <c r="L74" s="159">
        <v>0.90599999999999992</v>
      </c>
      <c r="M74" s="160">
        <v>0.85</v>
      </c>
      <c r="N74" s="161">
        <v>0.69499999999999995</v>
      </c>
      <c r="O74" s="162">
        <v>0.23100000000000001</v>
      </c>
      <c r="P74" s="100">
        <v>0.318</v>
      </c>
      <c r="Q74" s="101">
        <v>0.67700000000000005</v>
      </c>
      <c r="R74" s="101">
        <v>0.73799999999999999</v>
      </c>
      <c r="S74" s="101">
        <v>0.74</v>
      </c>
      <c r="T74" s="101">
        <v>0.73499999999999999</v>
      </c>
      <c r="U74" s="101">
        <v>0.58499999999999996</v>
      </c>
      <c r="V74" s="102">
        <v>0.14800000000000002</v>
      </c>
    </row>
    <row r="75" spans="1:22" x14ac:dyDescent="0.25">
      <c r="A75" s="4">
        <v>2014</v>
      </c>
      <c r="B75" s="139">
        <v>0.32500000000000001</v>
      </c>
      <c r="C75" s="140">
        <v>0.69400000000000006</v>
      </c>
      <c r="D75" s="140">
        <v>0.81200000000000006</v>
      </c>
      <c r="E75" s="140">
        <v>0.81900000000000006</v>
      </c>
      <c r="F75" s="140">
        <v>0.79400000000000004</v>
      </c>
      <c r="G75" s="140">
        <v>0.64</v>
      </c>
      <c r="H75" s="141">
        <v>0.18600000000000003</v>
      </c>
      <c r="I75" s="156">
        <v>0.32400000000000001</v>
      </c>
      <c r="J75" s="157">
        <v>0.72199999999999998</v>
      </c>
      <c r="K75" s="158">
        <v>0.88700000000000001</v>
      </c>
      <c r="L75" s="159">
        <v>0.90200000000000002</v>
      </c>
      <c r="M75" s="160">
        <v>0.85599999999999998</v>
      </c>
      <c r="N75" s="161">
        <v>0.70099999999999996</v>
      </c>
      <c r="O75" s="162">
        <v>0.22800000000000001</v>
      </c>
      <c r="P75" s="100">
        <v>0.32600000000000001</v>
      </c>
      <c r="Q75" s="101">
        <v>0.66500000000000004</v>
      </c>
      <c r="R75" s="101">
        <v>0.7390000000000001</v>
      </c>
      <c r="S75" s="101">
        <v>0.7390000000000001</v>
      </c>
      <c r="T75" s="101">
        <v>0.73599999999999999</v>
      </c>
      <c r="U75" s="101">
        <v>0.58399999999999996</v>
      </c>
      <c r="V75" s="102">
        <v>0.151</v>
      </c>
    </row>
    <row r="76" spans="1:22" x14ac:dyDescent="0.25">
      <c r="A76" s="4">
        <v>2015</v>
      </c>
      <c r="B76" s="139">
        <v>0.33200000000000002</v>
      </c>
      <c r="C76" s="140">
        <v>0.70200000000000007</v>
      </c>
      <c r="D76" s="140">
        <v>0.80799999999999994</v>
      </c>
      <c r="E76" s="140">
        <v>0.82499999999999996</v>
      </c>
      <c r="F76" s="140">
        <v>0.79500000000000004</v>
      </c>
      <c r="G76" s="140">
        <v>0.6409999999999999</v>
      </c>
      <c r="H76" s="141">
        <v>0.187</v>
      </c>
      <c r="I76" s="66">
        <v>0.32899999999999996</v>
      </c>
      <c r="J76" s="67">
        <v>0.71900000000000008</v>
      </c>
      <c r="K76" s="67">
        <v>0.88400000000000001</v>
      </c>
      <c r="L76" s="67">
        <v>0.90400000000000003</v>
      </c>
      <c r="M76" s="67">
        <v>0.85599999999999998</v>
      </c>
      <c r="N76" s="67">
        <v>0.69900000000000007</v>
      </c>
      <c r="O76" s="162">
        <v>0.22899999999999998</v>
      </c>
      <c r="P76" s="100">
        <v>0.33600000000000002</v>
      </c>
      <c r="Q76" s="101">
        <v>0.68400000000000005</v>
      </c>
      <c r="R76" s="101">
        <v>0.73299999999999998</v>
      </c>
      <c r="S76" s="101">
        <v>0.748</v>
      </c>
      <c r="T76" s="101">
        <v>0.73699999999999999</v>
      </c>
      <c r="U76" s="101">
        <v>0.58599999999999997</v>
      </c>
      <c r="V76" s="102">
        <v>0.153</v>
      </c>
    </row>
    <row r="77" spans="1:22" x14ac:dyDescent="0.25">
      <c r="A77" s="4">
        <v>2016</v>
      </c>
      <c r="B77" s="139">
        <v>0.33</v>
      </c>
      <c r="C77" s="140">
        <v>0.70200000000000007</v>
      </c>
      <c r="D77" s="140">
        <v>0.81799999999999995</v>
      </c>
      <c r="E77" s="140">
        <v>0.82399999999999995</v>
      </c>
      <c r="F77" s="140">
        <v>0.8</v>
      </c>
      <c r="G77" s="140">
        <v>0.64</v>
      </c>
      <c r="H77" s="141">
        <v>0.188</v>
      </c>
      <c r="I77" s="66">
        <v>0.33200000000000002</v>
      </c>
      <c r="J77" s="157">
        <v>0.72499999999999998</v>
      </c>
      <c r="K77" s="67">
        <v>0.88600000000000001</v>
      </c>
      <c r="L77" s="67">
        <v>0.90500000000000003</v>
      </c>
      <c r="M77" s="67">
        <v>0.86299999999999999</v>
      </c>
      <c r="N77" s="67">
        <v>0.69900000000000007</v>
      </c>
      <c r="O77" s="162">
        <v>0.23</v>
      </c>
      <c r="P77" s="100">
        <v>0.32800000000000001</v>
      </c>
      <c r="Q77" s="101">
        <v>0.67800000000000005</v>
      </c>
      <c r="R77" s="101">
        <v>0.751</v>
      </c>
      <c r="S77" s="101">
        <v>0.746</v>
      </c>
      <c r="T77" s="101">
        <v>0.74</v>
      </c>
      <c r="U77" s="101">
        <v>0.58399999999999996</v>
      </c>
      <c r="V77" s="102">
        <v>0.154</v>
      </c>
    </row>
    <row r="78" spans="1:22" x14ac:dyDescent="0.25">
      <c r="A78" s="4">
        <v>2017</v>
      </c>
      <c r="B78" s="139">
        <v>0.32500000000000001</v>
      </c>
      <c r="C78" s="140">
        <v>0.69599999999999995</v>
      </c>
      <c r="D78" s="140">
        <v>0.81899999999999995</v>
      </c>
      <c r="E78" s="140">
        <v>0.82899999999999996</v>
      </c>
      <c r="F78" s="140">
        <v>0.80700000000000005</v>
      </c>
      <c r="G78" s="140">
        <v>0.64500000000000002</v>
      </c>
      <c r="H78" s="141">
        <v>0.19</v>
      </c>
      <c r="I78" s="66">
        <v>0.311</v>
      </c>
      <c r="J78" s="157">
        <v>0.72099999999999997</v>
      </c>
      <c r="K78" s="67">
        <v>0.88500000000000001</v>
      </c>
      <c r="L78" s="67">
        <v>0.90800000000000003</v>
      </c>
      <c r="M78" s="67">
        <v>0.873</v>
      </c>
      <c r="N78" s="67">
        <v>0.70599999999999996</v>
      </c>
      <c r="O78" s="162">
        <v>0.23200000000000001</v>
      </c>
      <c r="P78" s="100">
        <v>0.34</v>
      </c>
      <c r="Q78" s="101">
        <v>0.67</v>
      </c>
      <c r="R78" s="101">
        <v>0.754</v>
      </c>
      <c r="S78" s="101">
        <v>0.753</v>
      </c>
      <c r="T78" s="101">
        <v>0.74399999999999999</v>
      </c>
      <c r="U78" s="101">
        <v>0.58899999999999997</v>
      </c>
      <c r="V78" s="102">
        <v>0.156</v>
      </c>
    </row>
    <row r="79" spans="1:22" x14ac:dyDescent="0.25">
      <c r="A79" s="2">
        <v>2018</v>
      </c>
      <c r="B79" s="139">
        <v>0.33700000000000002</v>
      </c>
      <c r="C79" s="140">
        <v>0.69699999999999995</v>
      </c>
      <c r="D79" s="140">
        <v>0.82799999999999996</v>
      </c>
      <c r="E79" s="140">
        <v>0.82899999999999996</v>
      </c>
      <c r="F79" s="140">
        <v>0.81299999999999994</v>
      </c>
      <c r="G79" s="140">
        <v>0.65500000000000003</v>
      </c>
      <c r="H79" s="141">
        <v>0.19600000000000001</v>
      </c>
      <c r="I79" s="66">
        <v>0.32500000000000001</v>
      </c>
      <c r="J79" s="157">
        <v>0.70799999999999996</v>
      </c>
      <c r="K79" s="67">
        <v>0.88800000000000001</v>
      </c>
      <c r="L79" s="67">
        <v>0.90600000000000003</v>
      </c>
      <c r="M79" s="67">
        <v>0.871</v>
      </c>
      <c r="N79" s="67">
        <v>0.71599999999999997</v>
      </c>
      <c r="O79" s="162">
        <v>0.23799999999999999</v>
      </c>
      <c r="P79" s="100">
        <v>0.34899999999999998</v>
      </c>
      <c r="Q79" s="101">
        <v>0.68500000000000005</v>
      </c>
      <c r="R79" s="101">
        <v>0.76800000000000002</v>
      </c>
      <c r="S79" s="101">
        <v>0.754</v>
      </c>
      <c r="T79" s="101">
        <v>0.75700000000000001</v>
      </c>
      <c r="U79" s="101">
        <v>0.59799999999999998</v>
      </c>
      <c r="V79" s="102">
        <v>0.16300000000000001</v>
      </c>
    </row>
    <row r="80" spans="1:22" x14ac:dyDescent="0.25">
      <c r="A80" s="2">
        <v>2019</v>
      </c>
      <c r="B80" s="139">
        <v>0.33900000000000002</v>
      </c>
      <c r="C80" s="140">
        <v>0.70599999999999996</v>
      </c>
      <c r="D80" s="140">
        <v>0.83499999999999996</v>
      </c>
      <c r="E80" s="140">
        <v>0.83499999999999996</v>
      </c>
      <c r="F80" s="140">
        <v>0.81899999999999995</v>
      </c>
      <c r="G80" s="140">
        <v>0.65100000000000002</v>
      </c>
      <c r="H80" s="141">
        <v>0.20599999999999999</v>
      </c>
      <c r="I80" s="66">
        <v>0.34</v>
      </c>
      <c r="J80" s="157">
        <v>0.71599999999999997</v>
      </c>
      <c r="K80" s="67">
        <v>0.89200000000000002</v>
      </c>
      <c r="L80" s="67">
        <v>0.90400000000000003</v>
      </c>
      <c r="M80" s="67">
        <v>0.875</v>
      </c>
      <c r="N80" s="67">
        <v>0.71399999999999997</v>
      </c>
      <c r="O80" s="162">
        <v>0.249</v>
      </c>
      <c r="P80" s="100">
        <v>0.33700000000000002</v>
      </c>
      <c r="Q80" s="101">
        <v>0.69599999999999995</v>
      </c>
      <c r="R80" s="101">
        <v>0.77900000000000003</v>
      </c>
      <c r="S80" s="101">
        <v>0.76800000000000002</v>
      </c>
      <c r="T80" s="101">
        <v>0.76500000000000001</v>
      </c>
      <c r="U80" s="101">
        <v>0.59299999999999997</v>
      </c>
      <c r="V80" s="102">
        <v>0.17100000000000001</v>
      </c>
    </row>
    <row r="81" spans="1:22" x14ac:dyDescent="0.25">
      <c r="A81" s="2">
        <v>2020</v>
      </c>
      <c r="B81" s="139">
        <v>0.33800000000000002</v>
      </c>
      <c r="C81" s="140">
        <v>0.69499999999999995</v>
      </c>
      <c r="D81" s="140">
        <v>0.81</v>
      </c>
      <c r="E81" s="140">
        <v>0.81499999999999995</v>
      </c>
      <c r="F81" s="140">
        <v>0.80800000000000005</v>
      </c>
      <c r="G81" s="140">
        <v>0.64</v>
      </c>
      <c r="H81" s="141">
        <v>0.191</v>
      </c>
      <c r="I81" s="66">
        <v>0.33100000000000002</v>
      </c>
      <c r="J81" s="157">
        <v>0.70899999999999996</v>
      </c>
      <c r="K81" s="67">
        <v>0.86899999999999999</v>
      </c>
      <c r="L81" s="67">
        <v>0.89</v>
      </c>
      <c r="M81" s="67">
        <v>0.86099999999999999</v>
      </c>
      <c r="N81" s="67">
        <v>0.69899999999999995</v>
      </c>
      <c r="O81" s="162">
        <v>0.23499999999999999</v>
      </c>
      <c r="P81" s="100">
        <v>0.34399999999999997</v>
      </c>
      <c r="Q81" s="101">
        <v>0.68100000000000005</v>
      </c>
      <c r="R81" s="101">
        <v>0.751</v>
      </c>
      <c r="S81" s="101">
        <v>0.74199999999999999</v>
      </c>
      <c r="T81" s="101">
        <v>0.75700000000000001</v>
      </c>
      <c r="U81" s="101">
        <v>0.58599999999999997</v>
      </c>
      <c r="V81" s="102">
        <v>0.155</v>
      </c>
    </row>
    <row r="82" spans="1:22" x14ac:dyDescent="0.25">
      <c r="A82" s="167">
        <v>2021</v>
      </c>
      <c r="B82" s="168">
        <v>0.34100000000000003</v>
      </c>
      <c r="C82" s="169">
        <v>0.70899999999999996</v>
      </c>
      <c r="D82" s="169">
        <v>0.82699999999999996</v>
      </c>
      <c r="E82" s="169">
        <v>0.82299999999999995</v>
      </c>
      <c r="F82" s="169">
        <v>0.80800000000000005</v>
      </c>
      <c r="G82" s="142">
        <v>0.64400000000000002</v>
      </c>
      <c r="H82" s="143">
        <v>0.19400000000000001</v>
      </c>
      <c r="I82" s="144">
        <v>0.33600000000000002</v>
      </c>
      <c r="J82" s="163">
        <v>0.72499999999999998</v>
      </c>
      <c r="K82" s="145">
        <v>0.88100000000000001</v>
      </c>
      <c r="L82" s="145">
        <v>0.89</v>
      </c>
      <c r="M82" s="145">
        <v>0.86799999999999999</v>
      </c>
      <c r="N82" s="145">
        <v>0.70099999999999996</v>
      </c>
      <c r="O82" s="164">
        <v>0.23699999999999999</v>
      </c>
      <c r="P82" s="146">
        <v>0.34499999999999997</v>
      </c>
      <c r="Q82" s="147">
        <v>0.69299999999999995</v>
      </c>
      <c r="R82" s="147">
        <v>0.77300000000000002</v>
      </c>
      <c r="S82" s="147">
        <v>0.75800000000000001</v>
      </c>
      <c r="T82" s="147">
        <v>0.752</v>
      </c>
      <c r="U82" s="147">
        <v>0.59099999999999997</v>
      </c>
      <c r="V82" s="148">
        <v>0.159</v>
      </c>
    </row>
    <row r="83" spans="1:22" x14ac:dyDescent="0.25">
      <c r="A83" s="167">
        <v>2022</v>
      </c>
      <c r="B83" s="170">
        <v>0.34899999999999998</v>
      </c>
      <c r="C83" s="171">
        <v>0.70299999999999996</v>
      </c>
      <c r="D83" s="171">
        <v>0.82799999999999996</v>
      </c>
      <c r="E83" s="171">
        <v>0.83099999999999996</v>
      </c>
      <c r="F83" s="171">
        <v>0.81499999999999995</v>
      </c>
      <c r="G83" s="149">
        <v>0.65500000000000003</v>
      </c>
      <c r="H83" s="150">
        <v>0.193</v>
      </c>
      <c r="I83" s="151">
        <v>0.34399999999999997</v>
      </c>
      <c r="J83" s="165">
        <v>0.71699999999999997</v>
      </c>
      <c r="K83" s="152">
        <v>0.88500000000000001</v>
      </c>
      <c r="L83" s="152">
        <v>0.89400000000000002</v>
      </c>
      <c r="M83" s="152">
        <v>0.875</v>
      </c>
      <c r="N83" s="152">
        <v>0.71599999999999997</v>
      </c>
      <c r="O83" s="166">
        <v>0.23599999999999999</v>
      </c>
      <c r="P83" s="153">
        <v>0.35399999999999998</v>
      </c>
      <c r="Q83" s="154">
        <v>0.68799999999999994</v>
      </c>
      <c r="R83" s="154">
        <v>0.77100000000000002</v>
      </c>
      <c r="S83" s="154">
        <v>0.76800000000000002</v>
      </c>
      <c r="T83" s="154">
        <v>0.75700000000000001</v>
      </c>
      <c r="U83" s="154">
        <v>0.59599999999999997</v>
      </c>
      <c r="V83" s="155">
        <v>0.157</v>
      </c>
    </row>
    <row r="85" spans="1:22" x14ac:dyDescent="0.25">
      <c r="A85" s="34" t="s">
        <v>30</v>
      </c>
    </row>
    <row r="86" spans="1:22" x14ac:dyDescent="0.25">
      <c r="A86" s="34"/>
      <c r="B86" s="177" t="s">
        <v>2</v>
      </c>
      <c r="C86" s="178"/>
      <c r="D86" s="179"/>
      <c r="E86" s="177" t="s">
        <v>3</v>
      </c>
      <c r="F86" s="178"/>
      <c r="G86" s="179"/>
      <c r="H86" s="177" t="s">
        <v>4</v>
      </c>
      <c r="I86" s="178"/>
      <c r="J86" s="179"/>
    </row>
    <row r="87" spans="1:22" ht="30.75" customHeight="1" x14ac:dyDescent="0.25">
      <c r="B87" s="57" t="s">
        <v>18</v>
      </c>
      <c r="C87" s="58" t="s">
        <v>19</v>
      </c>
      <c r="D87" s="59" t="s">
        <v>20</v>
      </c>
      <c r="E87" s="57" t="s">
        <v>18</v>
      </c>
      <c r="F87" s="58" t="s">
        <v>19</v>
      </c>
      <c r="G87" s="59" t="s">
        <v>20</v>
      </c>
      <c r="H87" s="57" t="s">
        <v>18</v>
      </c>
      <c r="I87" s="58" t="s">
        <v>19</v>
      </c>
      <c r="J87" s="59" t="s">
        <v>20</v>
      </c>
    </row>
    <row r="88" spans="1:22" x14ac:dyDescent="0.25">
      <c r="A88" s="2">
        <v>2000</v>
      </c>
      <c r="B88" s="60">
        <v>0.67100000000000004</v>
      </c>
      <c r="C88" s="61">
        <v>0.65800000000000003</v>
      </c>
      <c r="D88" s="62">
        <v>0.69899999999999995</v>
      </c>
      <c r="E88" s="63">
        <v>0.75</v>
      </c>
      <c r="F88" s="64">
        <v>0.69299999999999995</v>
      </c>
      <c r="G88" s="65">
        <v>0.81299999999999994</v>
      </c>
      <c r="H88" s="63">
        <v>0.59699999999999998</v>
      </c>
      <c r="I88" s="64">
        <v>0.63</v>
      </c>
      <c r="J88" s="65">
        <v>0.58099999999999996</v>
      </c>
    </row>
    <row r="89" spans="1:22" x14ac:dyDescent="0.25">
      <c r="A89" s="2">
        <v>2001</v>
      </c>
      <c r="B89" s="60">
        <v>0.66800000000000004</v>
      </c>
      <c r="C89" s="61">
        <v>0.65300000000000002</v>
      </c>
      <c r="D89" s="62">
        <v>0.69499999999999995</v>
      </c>
      <c r="E89" s="54">
        <v>0.747</v>
      </c>
      <c r="F89" s="55">
        <v>0.69099999999999995</v>
      </c>
      <c r="G89" s="56">
        <v>0.80400000000000005</v>
      </c>
      <c r="H89" s="54">
        <v>0.59399999999999997</v>
      </c>
      <c r="I89" s="55">
        <v>0.623</v>
      </c>
      <c r="J89" s="56">
        <v>0.58099999999999996</v>
      </c>
    </row>
    <row r="90" spans="1:22" x14ac:dyDescent="0.25">
      <c r="A90" s="2">
        <v>2002</v>
      </c>
      <c r="B90" s="60">
        <v>0.66300000000000003</v>
      </c>
      <c r="C90" s="61">
        <v>0.64900000000000002</v>
      </c>
      <c r="D90" s="62">
        <v>0.68600000000000005</v>
      </c>
      <c r="E90" s="54">
        <v>0.74099999999999999</v>
      </c>
      <c r="F90" s="55">
        <v>0.67300000000000004</v>
      </c>
      <c r="G90" s="56">
        <v>0.8</v>
      </c>
      <c r="H90" s="54">
        <v>0.59</v>
      </c>
      <c r="I90" s="55">
        <v>0.63</v>
      </c>
      <c r="J90" s="56">
        <v>0.56799999999999995</v>
      </c>
    </row>
    <row r="91" spans="1:22" x14ac:dyDescent="0.25">
      <c r="A91" s="2">
        <v>2003</v>
      </c>
      <c r="B91" s="60">
        <v>0.66100000000000003</v>
      </c>
      <c r="C91" s="61">
        <v>0.63400000000000001</v>
      </c>
      <c r="D91" s="62">
        <v>0.67700000000000005</v>
      </c>
      <c r="E91" s="54">
        <v>0.73899999999999999</v>
      </c>
      <c r="F91" s="55">
        <v>0.66900000000000004</v>
      </c>
      <c r="G91" s="56">
        <v>0.8</v>
      </c>
      <c r="H91" s="54">
        <v>0.58699999999999997</v>
      </c>
      <c r="I91" s="55">
        <v>0.60599999999999998</v>
      </c>
      <c r="J91" s="56">
        <v>0.54700000000000004</v>
      </c>
    </row>
    <row r="92" spans="1:22" x14ac:dyDescent="0.25">
      <c r="A92" s="2">
        <v>2004</v>
      </c>
      <c r="B92" s="60">
        <v>0.66100000000000003</v>
      </c>
      <c r="C92" s="61">
        <v>0.63800000000000001</v>
      </c>
      <c r="D92" s="62">
        <v>0.68200000000000005</v>
      </c>
      <c r="E92" s="54">
        <v>0.73699999999999999</v>
      </c>
      <c r="F92" s="55">
        <v>0.66900000000000004</v>
      </c>
      <c r="G92" s="56">
        <v>0.8</v>
      </c>
      <c r="H92" s="54">
        <v>0.58799999999999997</v>
      </c>
      <c r="I92" s="55">
        <v>0.61299999999999999</v>
      </c>
      <c r="J92" s="56">
        <v>0.55800000000000005</v>
      </c>
    </row>
    <row r="93" spans="1:22" x14ac:dyDescent="0.25">
      <c r="A93" s="2">
        <v>2005</v>
      </c>
      <c r="B93" s="60">
        <v>0.66200000000000003</v>
      </c>
      <c r="C93" s="61">
        <v>0.63600000000000001</v>
      </c>
      <c r="D93" s="62">
        <v>0.68500000000000005</v>
      </c>
      <c r="E93" s="54">
        <v>0.73799999999999999</v>
      </c>
      <c r="F93" s="55">
        <v>0.66099999999999992</v>
      </c>
      <c r="G93" s="56">
        <v>0.80500000000000005</v>
      </c>
      <c r="H93" s="54">
        <v>0.59</v>
      </c>
      <c r="I93" s="55">
        <v>0.61499999999999999</v>
      </c>
      <c r="J93" s="56">
        <v>0.55899999999999994</v>
      </c>
    </row>
    <row r="94" spans="1:22" x14ac:dyDescent="0.25">
      <c r="A94" s="2">
        <v>2006</v>
      </c>
      <c r="B94" s="60">
        <v>0.66599999999999993</v>
      </c>
      <c r="C94" s="61">
        <v>0.64400000000000002</v>
      </c>
      <c r="D94" s="62">
        <v>0.69299999999999995</v>
      </c>
      <c r="E94" s="54">
        <v>0.74299999999999999</v>
      </c>
      <c r="F94" s="55">
        <v>0.66900000000000004</v>
      </c>
      <c r="G94" s="56">
        <v>0.81400000000000006</v>
      </c>
      <c r="H94" s="54">
        <v>0.59299999999999997</v>
      </c>
      <c r="I94" s="55">
        <v>0.623</v>
      </c>
      <c r="J94" s="56">
        <v>0.56600000000000006</v>
      </c>
    </row>
    <row r="95" spans="1:22" x14ac:dyDescent="0.25">
      <c r="A95" s="2">
        <v>2007</v>
      </c>
      <c r="B95" s="60">
        <v>0.66299999999999992</v>
      </c>
      <c r="C95" s="61">
        <v>0.63200000000000001</v>
      </c>
      <c r="D95" s="62">
        <v>0.68700000000000006</v>
      </c>
      <c r="E95" s="54">
        <v>0.73599999999999999</v>
      </c>
      <c r="F95" s="55">
        <v>0.66200000000000003</v>
      </c>
      <c r="G95" s="56">
        <v>0.80599999999999994</v>
      </c>
      <c r="H95" s="54">
        <v>0.59299999999999997</v>
      </c>
      <c r="I95" s="55">
        <v>0.60699999999999998</v>
      </c>
      <c r="J95" s="56">
        <v>0.56100000000000005</v>
      </c>
    </row>
    <row r="96" spans="1:22" x14ac:dyDescent="0.25">
      <c r="A96" s="2">
        <v>2008</v>
      </c>
      <c r="B96" s="60">
        <v>0.66</v>
      </c>
      <c r="C96" s="61">
        <v>0.63200000000000001</v>
      </c>
      <c r="D96" s="62">
        <v>0.68099999999999994</v>
      </c>
      <c r="E96" s="54">
        <v>0.73</v>
      </c>
      <c r="F96" s="55">
        <v>0.66</v>
      </c>
      <c r="G96" s="56">
        <v>0.79400000000000004</v>
      </c>
      <c r="H96" s="54">
        <v>0.59200000000000008</v>
      </c>
      <c r="I96" s="55">
        <v>0.60799999999999998</v>
      </c>
      <c r="J96" s="56">
        <v>0.56100000000000005</v>
      </c>
    </row>
    <row r="97" spans="1:10" x14ac:dyDescent="0.25">
      <c r="A97" s="2">
        <v>2009</v>
      </c>
      <c r="B97" s="60">
        <v>0.64900000000000002</v>
      </c>
      <c r="C97" s="61">
        <v>0.61499999999999999</v>
      </c>
      <c r="D97" s="62">
        <v>0.67299999999999993</v>
      </c>
      <c r="E97" s="54">
        <v>0.71599999999999997</v>
      </c>
      <c r="F97" s="55">
        <v>0.64400000000000002</v>
      </c>
      <c r="G97" s="56">
        <v>0.77800000000000002</v>
      </c>
      <c r="H97" s="54">
        <v>0.58399999999999996</v>
      </c>
      <c r="I97" s="55">
        <v>0.59099999999999997</v>
      </c>
      <c r="J97" s="56">
        <v>0.56299999999999994</v>
      </c>
    </row>
    <row r="98" spans="1:10" x14ac:dyDescent="0.25">
      <c r="A98" s="2">
        <v>2010</v>
      </c>
      <c r="B98" s="60">
        <v>0.64500000000000002</v>
      </c>
      <c r="C98" s="61">
        <v>0.61699999999999999</v>
      </c>
      <c r="D98" s="62">
        <v>0.67099999999999993</v>
      </c>
      <c r="E98" s="54">
        <v>0.71200000000000008</v>
      </c>
      <c r="F98" s="55">
        <v>0.64300000000000002</v>
      </c>
      <c r="G98" s="56">
        <v>0.77300000000000002</v>
      </c>
      <c r="H98" s="54">
        <v>0.58099999999999996</v>
      </c>
      <c r="I98" s="55">
        <v>0.59599999999999997</v>
      </c>
      <c r="J98" s="56">
        <v>0.56100000000000005</v>
      </c>
    </row>
    <row r="99" spans="1:10" x14ac:dyDescent="0.25">
      <c r="A99" s="2">
        <v>2011</v>
      </c>
      <c r="B99" s="60">
        <v>0.6409999999999999</v>
      </c>
      <c r="C99" s="61">
        <v>0.61499999999999999</v>
      </c>
      <c r="D99" s="62">
        <v>0.66799999999999993</v>
      </c>
      <c r="E99" s="54">
        <v>0.70900000000000007</v>
      </c>
      <c r="F99" s="55">
        <v>0.65099999999999991</v>
      </c>
      <c r="G99" s="56">
        <v>0.76900000000000002</v>
      </c>
      <c r="H99" s="54">
        <v>0.57499999999999996</v>
      </c>
      <c r="I99" s="55">
        <v>0.58599999999999997</v>
      </c>
      <c r="J99" s="56">
        <v>0.56100000000000005</v>
      </c>
    </row>
    <row r="100" spans="1:10" x14ac:dyDescent="0.25">
      <c r="A100" s="2">
        <v>2012</v>
      </c>
      <c r="B100" s="60">
        <v>0.63700000000000001</v>
      </c>
      <c r="C100" s="61">
        <v>0.61</v>
      </c>
      <c r="D100" s="62">
        <v>0.65799999999999992</v>
      </c>
      <c r="E100" s="54">
        <v>0.70499999999999996</v>
      </c>
      <c r="F100" s="55">
        <v>0.63</v>
      </c>
      <c r="G100" s="56">
        <v>0.752</v>
      </c>
      <c r="H100" s="54">
        <v>0.57100000000000006</v>
      </c>
      <c r="I100" s="55">
        <v>0.59299999999999997</v>
      </c>
      <c r="J100" s="56">
        <v>0.56299999999999994</v>
      </c>
    </row>
    <row r="101" spans="1:10" x14ac:dyDescent="0.25">
      <c r="A101" s="2">
        <v>2013</v>
      </c>
      <c r="B101" s="60">
        <v>0.629</v>
      </c>
      <c r="C101" s="61">
        <v>0.59899999999999998</v>
      </c>
      <c r="D101" s="62">
        <v>0.65400000000000003</v>
      </c>
      <c r="E101" s="54">
        <v>0.69700000000000006</v>
      </c>
      <c r="F101" s="55">
        <v>0.61799999999999999</v>
      </c>
      <c r="G101" s="56">
        <v>0.754</v>
      </c>
      <c r="H101" s="54">
        <v>0.56499999999999995</v>
      </c>
      <c r="I101" s="55">
        <v>0.58299999999999996</v>
      </c>
      <c r="J101" s="56">
        <v>0.55200000000000005</v>
      </c>
    </row>
    <row r="102" spans="1:10" x14ac:dyDescent="0.25">
      <c r="A102" s="2">
        <v>2014</v>
      </c>
      <c r="B102" s="60">
        <v>0.625</v>
      </c>
      <c r="C102" s="61">
        <v>0.61</v>
      </c>
      <c r="D102" s="62">
        <v>0.66</v>
      </c>
      <c r="E102" s="54">
        <v>0.69299999999999995</v>
      </c>
      <c r="F102" s="55">
        <v>0.63900000000000001</v>
      </c>
      <c r="G102" s="56">
        <v>0.76900000000000002</v>
      </c>
      <c r="H102" s="54">
        <v>0.56100000000000005</v>
      </c>
      <c r="I102" s="55">
        <v>0.58599999999999997</v>
      </c>
      <c r="J102" s="56">
        <v>0.55100000000000005</v>
      </c>
    </row>
    <row r="103" spans="1:10" x14ac:dyDescent="0.25">
      <c r="A103" s="2">
        <v>2015</v>
      </c>
      <c r="B103" s="60">
        <v>0.625</v>
      </c>
      <c r="C103" s="61">
        <v>0.61299999999999999</v>
      </c>
      <c r="D103" s="62">
        <v>0.65400000000000003</v>
      </c>
      <c r="E103" s="54">
        <v>0.69200000000000006</v>
      </c>
      <c r="F103" s="55">
        <v>0.63200000000000001</v>
      </c>
      <c r="G103" s="56">
        <v>0.755</v>
      </c>
      <c r="H103" s="54">
        <v>0.56100000000000005</v>
      </c>
      <c r="I103" s="55">
        <v>0.59599999999999997</v>
      </c>
      <c r="J103" s="56">
        <v>0.55299999999999994</v>
      </c>
    </row>
    <row r="104" spans="1:10" x14ac:dyDescent="0.25">
      <c r="A104" s="2">
        <v>2016</v>
      </c>
      <c r="B104" s="60">
        <v>0.624</v>
      </c>
      <c r="C104" s="61">
        <v>0.61599999999999999</v>
      </c>
      <c r="D104" s="62">
        <v>0.65599999999999992</v>
      </c>
      <c r="E104" s="54">
        <v>0.69099999999999995</v>
      </c>
      <c r="F104" s="55">
        <v>0.63900000000000001</v>
      </c>
      <c r="G104" s="56">
        <v>0.754</v>
      </c>
      <c r="H104" s="54">
        <v>0.56000000000000005</v>
      </c>
      <c r="I104" s="55">
        <v>0.59699999999999998</v>
      </c>
      <c r="J104" s="56">
        <v>0.56000000000000005</v>
      </c>
    </row>
    <row r="105" spans="1:10" x14ac:dyDescent="0.25">
      <c r="A105" s="2">
        <v>2017</v>
      </c>
      <c r="B105" s="60">
        <v>0.625</v>
      </c>
      <c r="C105" s="61">
        <v>0.61799999999999999</v>
      </c>
      <c r="D105" s="62">
        <v>0.65599999999999992</v>
      </c>
      <c r="E105" s="54">
        <v>0.69099999999999995</v>
      </c>
      <c r="F105" s="55">
        <v>0.63800000000000001</v>
      </c>
      <c r="G105" s="56">
        <v>0.754</v>
      </c>
      <c r="H105" s="54">
        <v>0.56100000000000005</v>
      </c>
      <c r="I105" s="55">
        <v>0.60199999999999998</v>
      </c>
      <c r="J105" s="56">
        <v>0.55899999999999994</v>
      </c>
    </row>
    <row r="106" spans="1:10" x14ac:dyDescent="0.25">
      <c r="A106" s="2">
        <v>2018</v>
      </c>
      <c r="B106" s="60">
        <v>0.628</v>
      </c>
      <c r="C106" s="61">
        <v>0.61699999999999999</v>
      </c>
      <c r="D106" s="62">
        <v>0.66900000000000004</v>
      </c>
      <c r="E106" s="54">
        <v>0.69200000000000006</v>
      </c>
      <c r="F106" s="55">
        <v>0.63800000000000001</v>
      </c>
      <c r="G106" s="56">
        <v>0.75700000000000001</v>
      </c>
      <c r="H106" s="54">
        <v>0.56700000000000006</v>
      </c>
      <c r="I106" s="55">
        <v>0.59899999999999998</v>
      </c>
      <c r="J106" s="56">
        <v>0.58099999999999996</v>
      </c>
    </row>
    <row r="107" spans="1:10" x14ac:dyDescent="0.25">
      <c r="A107" s="2">
        <v>2019</v>
      </c>
      <c r="B107" s="60">
        <v>0.63</v>
      </c>
      <c r="C107" s="61">
        <v>0.628</v>
      </c>
      <c r="D107" s="62">
        <v>0.67099999999999993</v>
      </c>
      <c r="E107" s="54">
        <v>0.69200000000000006</v>
      </c>
      <c r="F107" s="55">
        <v>0.64800000000000002</v>
      </c>
      <c r="G107" s="56">
        <v>0.75800000000000001</v>
      </c>
      <c r="H107" s="54">
        <v>0.56999999999999995</v>
      </c>
      <c r="I107" s="55">
        <v>0.61099999999999999</v>
      </c>
      <c r="J107" s="56">
        <v>0.58399999999999996</v>
      </c>
    </row>
    <row r="108" spans="1:10" x14ac:dyDescent="0.25">
      <c r="A108" s="2">
        <v>2020</v>
      </c>
      <c r="B108" s="60">
        <v>0.61399999999999999</v>
      </c>
      <c r="C108" s="61">
        <v>0.59399999999999997</v>
      </c>
      <c r="D108" s="62">
        <v>0.65300000000000002</v>
      </c>
      <c r="E108" s="54">
        <v>0.67500000000000004</v>
      </c>
      <c r="F108" s="55">
        <v>0.61899999999999999</v>
      </c>
      <c r="G108" s="56">
        <v>0.746</v>
      </c>
      <c r="H108" s="54">
        <v>0.55500000000000005</v>
      </c>
      <c r="I108" s="55">
        <v>0.57299999999999995</v>
      </c>
      <c r="J108" s="56">
        <v>0.56000000000000005</v>
      </c>
    </row>
    <row r="109" spans="1:10" x14ac:dyDescent="0.25">
      <c r="A109" s="41">
        <v>2021</v>
      </c>
      <c r="B109" s="127">
        <v>0.61499999999999999</v>
      </c>
      <c r="C109" s="128">
        <v>0.60299999999999998</v>
      </c>
      <c r="D109" s="129">
        <v>0.65800000000000003</v>
      </c>
      <c r="E109" s="190">
        <v>0.67600000000000005</v>
      </c>
      <c r="F109" s="191">
        <v>0.623</v>
      </c>
      <c r="G109" s="192">
        <v>0.749</v>
      </c>
      <c r="H109" s="190">
        <v>0.55700000000000005</v>
      </c>
      <c r="I109" s="172">
        <v>0.58699999999999997</v>
      </c>
      <c r="J109" s="173">
        <v>0.56699999999999995</v>
      </c>
    </row>
    <row r="110" spans="1:10" x14ac:dyDescent="0.25">
      <c r="A110" s="41">
        <v>2022</v>
      </c>
      <c r="B110" s="130">
        <v>0.61799999999999999</v>
      </c>
      <c r="C110" s="131">
        <v>0.62</v>
      </c>
      <c r="D110" s="132">
        <v>0.66200000000000003</v>
      </c>
      <c r="E110" s="193">
        <v>0.67800000000000005</v>
      </c>
      <c r="F110" s="194">
        <v>0.65200000000000002</v>
      </c>
      <c r="G110" s="195">
        <v>0.745</v>
      </c>
      <c r="H110" s="193">
        <v>0.56000000000000005</v>
      </c>
      <c r="I110" s="174">
        <v>0.59299999999999997</v>
      </c>
      <c r="J110" s="175">
        <v>0.57899999999999996</v>
      </c>
    </row>
  </sheetData>
  <mergeCells count="6">
    <mergeCell ref="L6:P6"/>
    <mergeCell ref="G6:K6"/>
    <mergeCell ref="B6:F6"/>
    <mergeCell ref="B86:D86"/>
    <mergeCell ref="E86:G86"/>
    <mergeCell ref="H86:J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E280-74F2-4675-A995-AB97E29C1F8D}">
  <dimension ref="A1:BG110"/>
  <sheetViews>
    <sheetView topLeftCell="A83" zoomScaleNormal="100" workbookViewId="0">
      <pane xSplit="1" topLeftCell="B1" activePane="topRight" state="frozen"/>
      <selection activeCell="A4" sqref="A4"/>
      <selection pane="topRight" activeCell="M114" sqref="M114"/>
    </sheetView>
  </sheetViews>
  <sheetFormatPr defaultRowHeight="15" x14ac:dyDescent="0.25"/>
  <cols>
    <col min="1" max="1" width="17.5703125" customWidth="1"/>
    <col min="2" max="2" width="11.28515625" bestFit="1" customWidth="1"/>
    <col min="3" max="4" width="11.28515625" customWidth="1"/>
    <col min="5" max="15" width="10.28515625" bestFit="1" customWidth="1"/>
    <col min="16" max="16" width="10.7109375" customWidth="1"/>
    <col min="17" max="17" width="2.42578125" customWidth="1"/>
    <col min="18" max="20" width="13.28515625" customWidth="1"/>
    <col min="39" max="39" width="3.85546875" customWidth="1"/>
  </cols>
  <sheetData>
    <row r="1" spans="1:51" ht="16.5" customHeight="1" x14ac:dyDescent="0.25">
      <c r="A1" s="39" t="s">
        <v>25</v>
      </c>
    </row>
    <row r="2" spans="1:51" x14ac:dyDescent="0.25">
      <c r="A2" s="176" t="s">
        <v>26</v>
      </c>
    </row>
    <row r="3" spans="1:51" x14ac:dyDescent="0.25">
      <c r="A3" s="176" t="s">
        <v>27</v>
      </c>
    </row>
    <row r="5" spans="1:51" ht="14.25" customHeight="1" x14ac:dyDescent="0.25">
      <c r="A5" s="180" t="s">
        <v>23</v>
      </c>
      <c r="B5" s="177" t="s">
        <v>2</v>
      </c>
      <c r="C5" s="178"/>
      <c r="D5" s="179"/>
      <c r="E5" s="177" t="s">
        <v>3</v>
      </c>
      <c r="F5" s="178"/>
      <c r="G5" s="178"/>
      <c r="H5" s="178"/>
      <c r="I5" s="178"/>
      <c r="J5" s="179"/>
      <c r="K5" s="178" t="s">
        <v>4</v>
      </c>
      <c r="L5" s="178"/>
      <c r="M5" s="178"/>
      <c r="N5" s="178"/>
      <c r="O5" s="178"/>
      <c r="P5" s="179"/>
      <c r="Q5" s="7"/>
      <c r="R5" s="177" t="s">
        <v>2</v>
      </c>
      <c r="S5" s="178"/>
      <c r="T5" s="179"/>
      <c r="U5" s="177" t="s">
        <v>3</v>
      </c>
      <c r="V5" s="178"/>
      <c r="W5" s="178"/>
      <c r="X5" s="178"/>
      <c r="Y5" s="178"/>
      <c r="Z5" s="179"/>
      <c r="AA5" s="178" t="s">
        <v>4</v>
      </c>
      <c r="AB5" s="178"/>
      <c r="AC5" s="178"/>
      <c r="AD5" s="178"/>
      <c r="AE5" s="178"/>
      <c r="AF5" s="179"/>
      <c r="AG5" s="178" t="s">
        <v>2</v>
      </c>
      <c r="AH5" s="178"/>
      <c r="AI5" s="178"/>
      <c r="AJ5" s="178"/>
      <c r="AK5" s="178"/>
      <c r="AL5" s="179"/>
      <c r="AN5" s="177" t="s">
        <v>3</v>
      </c>
      <c r="AO5" s="178"/>
      <c r="AP5" s="178"/>
      <c r="AQ5" s="178"/>
      <c r="AR5" s="178"/>
      <c r="AS5" s="179"/>
      <c r="AT5" s="178" t="s">
        <v>4</v>
      </c>
      <c r="AU5" s="178"/>
      <c r="AV5" s="178"/>
      <c r="AW5" s="178"/>
      <c r="AX5" s="178"/>
      <c r="AY5" s="179"/>
    </row>
    <row r="6" spans="1:51" x14ac:dyDescent="0.25">
      <c r="A6" s="180"/>
      <c r="B6" s="88" t="s">
        <v>31</v>
      </c>
      <c r="C6" s="89" t="s">
        <v>3</v>
      </c>
      <c r="D6" s="91" t="s">
        <v>4</v>
      </c>
      <c r="E6" s="35" t="s">
        <v>17</v>
      </c>
      <c r="F6" s="36" t="s">
        <v>12</v>
      </c>
      <c r="G6" s="36" t="s">
        <v>13</v>
      </c>
      <c r="H6" s="36" t="s">
        <v>14</v>
      </c>
      <c r="I6" s="36" t="s">
        <v>15</v>
      </c>
      <c r="J6" s="37" t="s">
        <v>16</v>
      </c>
      <c r="K6" s="121" t="s">
        <v>17</v>
      </c>
      <c r="L6" s="121" t="s">
        <v>12</v>
      </c>
      <c r="M6" s="121" t="s">
        <v>13</v>
      </c>
      <c r="N6" s="121" t="s">
        <v>14</v>
      </c>
      <c r="O6" s="121" t="s">
        <v>15</v>
      </c>
      <c r="P6" s="52" t="s">
        <v>16</v>
      </c>
      <c r="R6" s="90"/>
      <c r="S6" s="89" t="s">
        <v>3</v>
      </c>
      <c r="T6" s="91" t="s">
        <v>4</v>
      </c>
      <c r="U6" s="35" t="s">
        <v>17</v>
      </c>
      <c r="V6" s="36" t="s">
        <v>12</v>
      </c>
      <c r="W6" s="36" t="s">
        <v>13</v>
      </c>
      <c r="X6" s="36" t="s">
        <v>14</v>
      </c>
      <c r="Y6" s="36" t="s">
        <v>15</v>
      </c>
      <c r="Z6" s="37" t="s">
        <v>16</v>
      </c>
      <c r="AA6" s="121" t="s">
        <v>17</v>
      </c>
      <c r="AB6" s="121" t="s">
        <v>12</v>
      </c>
      <c r="AC6" s="121" t="s">
        <v>13</v>
      </c>
      <c r="AD6" s="121" t="s">
        <v>14</v>
      </c>
      <c r="AE6" s="121" t="s">
        <v>15</v>
      </c>
      <c r="AF6" s="52" t="s">
        <v>16</v>
      </c>
      <c r="AG6" s="121" t="s">
        <v>17</v>
      </c>
      <c r="AH6" s="121" t="s">
        <v>12</v>
      </c>
      <c r="AI6" s="121" t="s">
        <v>13</v>
      </c>
      <c r="AJ6" s="121" t="s">
        <v>14</v>
      </c>
      <c r="AK6" s="121" t="s">
        <v>15</v>
      </c>
      <c r="AL6" s="52" t="s">
        <v>16</v>
      </c>
      <c r="AM6" s="34"/>
      <c r="AN6" s="35" t="s">
        <v>17</v>
      </c>
      <c r="AO6" s="36" t="s">
        <v>12</v>
      </c>
      <c r="AP6" s="36" t="s">
        <v>13</v>
      </c>
      <c r="AQ6" s="36" t="s">
        <v>14</v>
      </c>
      <c r="AR6" s="36" t="s">
        <v>15</v>
      </c>
      <c r="AS6" s="37" t="s">
        <v>16</v>
      </c>
      <c r="AT6" s="121" t="s">
        <v>17</v>
      </c>
      <c r="AU6" s="121" t="s">
        <v>12</v>
      </c>
      <c r="AV6" s="121" t="s">
        <v>13</v>
      </c>
      <c r="AW6" s="121" t="s">
        <v>14</v>
      </c>
      <c r="AX6" s="121" t="s">
        <v>15</v>
      </c>
      <c r="AY6" s="52" t="s">
        <v>16</v>
      </c>
    </row>
    <row r="7" spans="1:51" x14ac:dyDescent="0.25">
      <c r="A7" s="2">
        <v>1975</v>
      </c>
      <c r="B7" s="92">
        <v>154589</v>
      </c>
      <c r="C7" s="103">
        <f>SUM(E7:J7)</f>
        <v>73001</v>
      </c>
      <c r="D7" s="104">
        <f>SUM(K7:P7)</f>
        <v>81590</v>
      </c>
      <c r="E7" s="103">
        <v>17294</v>
      </c>
      <c r="F7" s="103">
        <v>15212</v>
      </c>
      <c r="G7" s="103">
        <v>10910</v>
      </c>
      <c r="H7" s="103">
        <v>11277</v>
      </c>
      <c r="I7" s="103">
        <v>9357</v>
      </c>
      <c r="J7" s="104">
        <v>8951</v>
      </c>
      <c r="K7" s="92">
        <v>18089</v>
      </c>
      <c r="L7" s="103">
        <v>16107</v>
      </c>
      <c r="M7" s="103">
        <v>11694</v>
      </c>
      <c r="N7" s="103">
        <v>12208</v>
      </c>
      <c r="O7" s="103">
        <v>10640</v>
      </c>
      <c r="P7" s="104">
        <v>12852</v>
      </c>
      <c r="Q7" s="40"/>
      <c r="R7" s="92">
        <v>154589</v>
      </c>
      <c r="S7" s="93">
        <f>SUM(U7:Z7)</f>
        <v>0.47222635504466681</v>
      </c>
      <c r="T7" s="94">
        <f>SUM(AA7:AF7)</f>
        <v>0.52778658248646415</v>
      </c>
      <c r="U7" s="105">
        <f t="shared" ref="U7:U54" si="0">E7/$B7</f>
        <v>0.11187083168918875</v>
      </c>
      <c r="V7" s="106">
        <f t="shared" ref="V7:V54" si="1">F7/$B7</f>
        <v>9.8402861781886161E-2</v>
      </c>
      <c r="W7" s="106">
        <f t="shared" ref="W7:W54" si="2">G7/$B7</f>
        <v>7.0574232319246519E-2</v>
      </c>
      <c r="X7" s="106">
        <f t="shared" ref="X7:X54" si="3">H7/$B7</f>
        <v>7.2948269281772962E-2</v>
      </c>
      <c r="Y7" s="106">
        <f t="shared" ref="Y7:Y54" si="4">I7/$B7</f>
        <v>6.0528239396076045E-2</v>
      </c>
      <c r="Z7" s="107">
        <f t="shared" ref="Z7:Z54" si="5">J7/$B7</f>
        <v>5.7901920576496388E-2</v>
      </c>
      <c r="AA7" s="105">
        <f t="shared" ref="AA7:AA54" si="6">K7/$B7</f>
        <v>0.11701350031373513</v>
      </c>
      <c r="AB7" s="106">
        <f t="shared" ref="AB7:AB54" si="7">L7/$B7</f>
        <v>0.10419240696297925</v>
      </c>
      <c r="AC7" s="106">
        <f t="shared" ref="AC7:AC54" si="8">M7/$B7</f>
        <v>7.5645744522572764E-2</v>
      </c>
      <c r="AD7" s="106">
        <f t="shared" ref="AD7:AD54" si="9">N7/$B7</f>
        <v>7.8970690023222864E-2</v>
      </c>
      <c r="AE7" s="106">
        <f t="shared" ref="AE7:AE54" si="10">O7/$B7</f>
        <v>6.8827665616570388E-2</v>
      </c>
      <c r="AF7" s="107">
        <f t="shared" ref="AF7:AF54" si="11">P7/$B7</f>
        <v>8.3136575047383712E-2</v>
      </c>
      <c r="AG7" s="105">
        <f>U7+AA7</f>
        <v>0.22888433200292388</v>
      </c>
      <c r="AH7" s="106">
        <f t="shared" ref="AH7:AL7" si="12">V7+AB7</f>
        <v>0.20259526874486541</v>
      </c>
      <c r="AI7" s="106">
        <f t="shared" si="12"/>
        <v>0.14621997684181928</v>
      </c>
      <c r="AJ7" s="106">
        <f t="shared" si="12"/>
        <v>0.15191895930499583</v>
      </c>
      <c r="AK7" s="106">
        <f t="shared" si="12"/>
        <v>0.12935590501264643</v>
      </c>
      <c r="AL7" s="107">
        <f t="shared" si="12"/>
        <v>0.1410384956238801</v>
      </c>
      <c r="AM7" s="40"/>
      <c r="AN7" s="105">
        <f t="shared" ref="AN7:AN54" si="13">E7/SUM($E7:$J7)</f>
        <v>0.23690086437172095</v>
      </c>
      <c r="AO7" s="106">
        <f t="shared" ref="AO7:AO54" si="14">F7/SUM($E7:$J7)</f>
        <v>0.20838070711360118</v>
      </c>
      <c r="AP7" s="106">
        <f t="shared" ref="AP7:AP54" si="15">G7/SUM($E7:$J7)</f>
        <v>0.14945000753414336</v>
      </c>
      <c r="AQ7" s="106">
        <f t="shared" ref="AQ7:AQ54" si="16">H7/SUM($E7:$J7)</f>
        <v>0.1544773359269051</v>
      </c>
      <c r="AR7" s="106">
        <f t="shared" ref="AR7:AR54" si="17">I7/SUM($E7:$J7)</f>
        <v>0.12817632635169382</v>
      </c>
      <c r="AS7" s="107">
        <f t="shared" ref="AS7:AS54" si="18">J7/SUM($E7:$J7)</f>
        <v>0.12261475870193558</v>
      </c>
      <c r="AT7" s="105">
        <f t="shared" ref="AT7:AT54" si="19">K7/SUM($K7:$P7)</f>
        <v>0.22170609143277362</v>
      </c>
      <c r="AU7" s="106">
        <f t="shared" ref="AU7:AU54" si="20">L7/SUM($K7:$P7)</f>
        <v>0.19741389876210319</v>
      </c>
      <c r="AV7" s="106">
        <f t="shared" ref="AV7:AV54" si="21">M7/SUM($K7:$P7)</f>
        <v>0.14332638803774972</v>
      </c>
      <c r="AW7" s="106">
        <f t="shared" ref="AW7:AW54" si="22">N7/SUM($K7:$P7)</f>
        <v>0.14962617967888223</v>
      </c>
      <c r="AX7" s="106">
        <f t="shared" ref="AX7:AX54" si="23">O7/SUM($K7:$P7)</f>
        <v>0.13040813825223679</v>
      </c>
      <c r="AY7" s="107">
        <f t="shared" ref="AY7:AY54" si="24">P7/SUM($K7:$P7)</f>
        <v>0.15751930383625445</v>
      </c>
    </row>
    <row r="8" spans="1:51" x14ac:dyDescent="0.25">
      <c r="A8" s="2">
        <v>1976</v>
      </c>
      <c r="B8" s="95">
        <v>157438</v>
      </c>
      <c r="C8" s="108">
        <f t="shared" ref="C8:C52" si="25">SUM(E8:J8)</f>
        <v>74425</v>
      </c>
      <c r="D8" s="109">
        <f t="shared" ref="D8:D52" si="26">SUM(K8:P8)</f>
        <v>83013</v>
      </c>
      <c r="E8" s="108">
        <v>17595</v>
      </c>
      <c r="F8" s="108">
        <v>15810</v>
      </c>
      <c r="G8" s="108">
        <v>11099</v>
      </c>
      <c r="H8" s="108">
        <v>11203</v>
      </c>
      <c r="I8" s="108">
        <v>9525</v>
      </c>
      <c r="J8" s="109">
        <v>9193</v>
      </c>
      <c r="K8" s="95">
        <v>18360</v>
      </c>
      <c r="L8" s="108">
        <v>16709</v>
      </c>
      <c r="M8" s="108">
        <v>11877</v>
      </c>
      <c r="N8" s="108">
        <v>12120</v>
      </c>
      <c r="O8" s="108">
        <v>10830</v>
      </c>
      <c r="P8" s="109">
        <v>13117</v>
      </c>
      <c r="Q8" s="40"/>
      <c r="R8" s="95">
        <v>157438</v>
      </c>
      <c r="S8" s="96">
        <f t="shared" ref="S8:S52" si="27">SUM(U8:Z8)</f>
        <v>0.47272577141477923</v>
      </c>
      <c r="T8" s="97">
        <f t="shared" ref="T8:T52" si="28">SUM(AA8:AF8)</f>
        <v>0.52727422858522077</v>
      </c>
      <c r="U8" s="110">
        <f t="shared" si="0"/>
        <v>0.11175827944968814</v>
      </c>
      <c r="V8" s="111">
        <f t="shared" si="1"/>
        <v>0.10042048298377775</v>
      </c>
      <c r="W8" s="111">
        <f t="shared" si="2"/>
        <v>7.0497592703159334E-2</v>
      </c>
      <c r="X8" s="111">
        <f t="shared" si="3"/>
        <v>7.1158170200332826E-2</v>
      </c>
      <c r="Y8" s="111">
        <f t="shared" si="4"/>
        <v>6.05000063517067E-2</v>
      </c>
      <c r="Z8" s="112">
        <f t="shared" si="5"/>
        <v>5.8391239726114409E-2</v>
      </c>
      <c r="AA8" s="110">
        <f t="shared" si="6"/>
        <v>0.11661733507793544</v>
      </c>
      <c r="AB8" s="111">
        <f t="shared" si="7"/>
        <v>0.10613066731030628</v>
      </c>
      <c r="AC8" s="111">
        <f t="shared" si="8"/>
        <v>7.543922051855334E-2</v>
      </c>
      <c r="AD8" s="111">
        <f t="shared" si="9"/>
        <v>7.6982685247526009E-2</v>
      </c>
      <c r="AE8" s="111">
        <f t="shared" si="10"/>
        <v>6.8788983599893286E-2</v>
      </c>
      <c r="AF8" s="112">
        <f t="shared" si="11"/>
        <v>8.331533683100649E-2</v>
      </c>
      <c r="AG8" s="110">
        <f t="shared" ref="AG8:AG54" si="29">U8+AA8</f>
        <v>0.22837561452762356</v>
      </c>
      <c r="AH8" s="111">
        <f t="shared" ref="AH8:AH54" si="30">V8+AB8</f>
        <v>0.20655115029408402</v>
      </c>
      <c r="AI8" s="111">
        <f t="shared" ref="AI8:AI54" si="31">W8+AC8</f>
        <v>0.14593681322171267</v>
      </c>
      <c r="AJ8" s="111">
        <f t="shared" ref="AJ8:AJ54" si="32">X8+AD8</f>
        <v>0.14814085544785882</v>
      </c>
      <c r="AK8" s="111">
        <f t="shared" ref="AK8:AK54" si="33">Y8+AE8</f>
        <v>0.12928898995159999</v>
      </c>
      <c r="AL8" s="112">
        <f t="shared" ref="AL8:AL54" si="34">Z8+AF8</f>
        <v>0.14170657655712091</v>
      </c>
      <c r="AM8" s="40"/>
      <c r="AN8" s="110">
        <f t="shared" si="13"/>
        <v>0.2364124958011421</v>
      </c>
      <c r="AO8" s="111">
        <f t="shared" si="14"/>
        <v>0.21242861941551897</v>
      </c>
      <c r="AP8" s="111">
        <f t="shared" si="15"/>
        <v>0.14912999664091367</v>
      </c>
      <c r="AQ8" s="111">
        <f t="shared" si="16"/>
        <v>0.15052737655357742</v>
      </c>
      <c r="AR8" s="111">
        <f t="shared" si="17"/>
        <v>0.12798118911656028</v>
      </c>
      <c r="AS8" s="112">
        <f t="shared" si="18"/>
        <v>0.12352032247228754</v>
      </c>
      <c r="AT8" s="110">
        <f t="shared" si="19"/>
        <v>0.22117017816486575</v>
      </c>
      <c r="AU8" s="111">
        <f t="shared" si="20"/>
        <v>0.20128172695842819</v>
      </c>
      <c r="AV8" s="111">
        <f t="shared" si="21"/>
        <v>0.14307397636514763</v>
      </c>
      <c r="AW8" s="111">
        <f t="shared" si="22"/>
        <v>0.14600122872321203</v>
      </c>
      <c r="AX8" s="111">
        <f t="shared" si="23"/>
        <v>0.13046149398287016</v>
      </c>
      <c r="AY8" s="112">
        <f t="shared" si="24"/>
        <v>0.15801139580547624</v>
      </c>
    </row>
    <row r="9" spans="1:51" x14ac:dyDescent="0.25">
      <c r="A9" s="2">
        <v>1977</v>
      </c>
      <c r="B9" s="95">
        <v>160377</v>
      </c>
      <c r="C9" s="108">
        <f t="shared" si="25"/>
        <v>75837</v>
      </c>
      <c r="D9" s="109">
        <f t="shared" si="26"/>
        <v>84540</v>
      </c>
      <c r="E9" s="108">
        <v>17879</v>
      </c>
      <c r="F9" s="108">
        <v>16351</v>
      </c>
      <c r="G9" s="108">
        <v>11428</v>
      </c>
      <c r="H9" s="108">
        <v>11096</v>
      </c>
      <c r="I9" s="108">
        <v>9681</v>
      </c>
      <c r="J9" s="109">
        <v>9402</v>
      </c>
      <c r="K9" s="95">
        <v>18604</v>
      </c>
      <c r="L9" s="108">
        <v>17251</v>
      </c>
      <c r="M9" s="108">
        <v>12199</v>
      </c>
      <c r="N9" s="108">
        <v>11992</v>
      </c>
      <c r="O9" s="108">
        <v>11021</v>
      </c>
      <c r="P9" s="109">
        <v>13473</v>
      </c>
      <c r="Q9" s="40"/>
      <c r="R9" s="95">
        <v>160377</v>
      </c>
      <c r="S9" s="96">
        <f t="shared" si="27"/>
        <v>0.47286705699695097</v>
      </c>
      <c r="T9" s="97">
        <f t="shared" si="28"/>
        <v>0.52713294300304903</v>
      </c>
      <c r="U9" s="110">
        <f t="shared" si="0"/>
        <v>0.11148107272239785</v>
      </c>
      <c r="V9" s="111">
        <f t="shared" si="1"/>
        <v>0.10195352201375509</v>
      </c>
      <c r="W9" s="111">
        <f t="shared" si="2"/>
        <v>7.1257100457048084E-2</v>
      </c>
      <c r="X9" s="111">
        <f t="shared" si="3"/>
        <v>6.9186978182657108E-2</v>
      </c>
      <c r="Y9" s="111">
        <f t="shared" si="4"/>
        <v>6.036401728427393E-2</v>
      </c>
      <c r="Z9" s="112">
        <f t="shared" si="5"/>
        <v>5.8624366336818869E-2</v>
      </c>
      <c r="AA9" s="110">
        <f t="shared" si="6"/>
        <v>0.11600167106255885</v>
      </c>
      <c r="AB9" s="111">
        <f t="shared" si="7"/>
        <v>0.10756529926361012</v>
      </c>
      <c r="AC9" s="111">
        <f t="shared" si="8"/>
        <v>7.6064522967757217E-2</v>
      </c>
      <c r="AD9" s="111">
        <f t="shared" si="9"/>
        <v>7.477381420029057E-2</v>
      </c>
      <c r="AE9" s="111">
        <f t="shared" si="10"/>
        <v>6.8719330078502533E-2</v>
      </c>
      <c r="AF9" s="112">
        <f t="shared" si="11"/>
        <v>8.4008305430329791E-2</v>
      </c>
      <c r="AG9" s="110">
        <f t="shared" si="29"/>
        <v>0.2274827437849567</v>
      </c>
      <c r="AH9" s="111">
        <f t="shared" si="30"/>
        <v>0.20951882127736521</v>
      </c>
      <c r="AI9" s="111">
        <f t="shared" si="31"/>
        <v>0.14732162342480531</v>
      </c>
      <c r="AJ9" s="111">
        <f t="shared" si="32"/>
        <v>0.14396079238294768</v>
      </c>
      <c r="AK9" s="111">
        <f t="shared" si="33"/>
        <v>0.12908334736277646</v>
      </c>
      <c r="AL9" s="112">
        <f t="shared" si="34"/>
        <v>0.14263267176714867</v>
      </c>
      <c r="AM9" s="40"/>
      <c r="AN9" s="110">
        <f t="shared" si="13"/>
        <v>0.23575563379353087</v>
      </c>
      <c r="AO9" s="111">
        <f t="shared" si="14"/>
        <v>0.21560715745612299</v>
      </c>
      <c r="AP9" s="111">
        <f t="shared" si="15"/>
        <v>0.15069161491092739</v>
      </c>
      <c r="AQ9" s="111">
        <f t="shared" si="16"/>
        <v>0.14631380460724977</v>
      </c>
      <c r="AR9" s="111">
        <f t="shared" si="17"/>
        <v>0.12765536611416592</v>
      </c>
      <c r="AS9" s="112">
        <f t="shared" si="18"/>
        <v>0.12397642311800308</v>
      </c>
      <c r="AT9" s="110">
        <f t="shared" si="19"/>
        <v>0.2200615093446889</v>
      </c>
      <c r="AU9" s="111">
        <f t="shared" si="20"/>
        <v>0.2040572510054412</v>
      </c>
      <c r="AV9" s="111">
        <f t="shared" si="21"/>
        <v>0.14429855689614385</v>
      </c>
      <c r="AW9" s="111">
        <f t="shared" si="22"/>
        <v>0.14185001182872015</v>
      </c>
      <c r="AX9" s="111">
        <f t="shared" si="23"/>
        <v>0.13036432458008043</v>
      </c>
      <c r="AY9" s="112">
        <f t="shared" si="24"/>
        <v>0.15936834634492547</v>
      </c>
    </row>
    <row r="10" spans="1:51" x14ac:dyDescent="0.25">
      <c r="A10" s="2">
        <v>1978</v>
      </c>
      <c r="B10" s="95">
        <v>163272</v>
      </c>
      <c r="C10" s="108">
        <f t="shared" si="25"/>
        <v>77245</v>
      </c>
      <c r="D10" s="109">
        <f t="shared" si="26"/>
        <v>86027</v>
      </c>
      <c r="E10" s="108">
        <v>18093</v>
      </c>
      <c r="F10" s="108">
        <v>16875</v>
      </c>
      <c r="G10" s="108">
        <v>11831</v>
      </c>
      <c r="H10" s="108">
        <v>10996</v>
      </c>
      <c r="I10" s="108">
        <v>9827</v>
      </c>
      <c r="J10" s="109">
        <v>9623</v>
      </c>
      <c r="K10" s="95">
        <v>18768</v>
      </c>
      <c r="L10" s="108">
        <v>17757</v>
      </c>
      <c r="M10" s="108">
        <v>12601</v>
      </c>
      <c r="N10" s="108">
        <v>11871</v>
      </c>
      <c r="O10" s="108">
        <v>11202</v>
      </c>
      <c r="P10" s="109">
        <v>13828</v>
      </c>
      <c r="Q10" s="40"/>
      <c r="R10" s="95">
        <v>163272</v>
      </c>
      <c r="S10" s="96">
        <f t="shared" si="27"/>
        <v>0.47310622764466659</v>
      </c>
      <c r="T10" s="97">
        <f t="shared" si="28"/>
        <v>0.52689377235533341</v>
      </c>
      <c r="U10" s="110">
        <f t="shared" si="0"/>
        <v>0.11081508158165515</v>
      </c>
      <c r="V10" s="111">
        <f t="shared" si="1"/>
        <v>0.10335513743936499</v>
      </c>
      <c r="W10" s="111">
        <f t="shared" si="2"/>
        <v>7.2461904061933466E-2</v>
      </c>
      <c r="X10" s="111">
        <f t="shared" si="3"/>
        <v>6.7347738742711549E-2</v>
      </c>
      <c r="Y10" s="111">
        <f t="shared" si="4"/>
        <v>6.0187907295800869E-2</v>
      </c>
      <c r="Z10" s="112">
        <f t="shared" si="5"/>
        <v>5.8938458523200551E-2</v>
      </c>
      <c r="AA10" s="110">
        <f t="shared" si="6"/>
        <v>0.11494928707922974</v>
      </c>
      <c r="AB10" s="111">
        <f t="shared" si="7"/>
        <v>0.10875716595619579</v>
      </c>
      <c r="AC10" s="111">
        <f t="shared" si="8"/>
        <v>7.7177960703611145E-2</v>
      </c>
      <c r="AD10" s="111">
        <f t="shared" si="9"/>
        <v>7.2706894017345286E-2</v>
      </c>
      <c r="AE10" s="111">
        <f t="shared" si="10"/>
        <v>6.8609437013082461E-2</v>
      </c>
      <c r="AF10" s="112">
        <f t="shared" si="11"/>
        <v>8.4693027585868982E-2</v>
      </c>
      <c r="AG10" s="110">
        <f t="shared" si="29"/>
        <v>0.2257643686608849</v>
      </c>
      <c r="AH10" s="111">
        <f t="shared" si="30"/>
        <v>0.21211230339556078</v>
      </c>
      <c r="AI10" s="111">
        <f t="shared" si="31"/>
        <v>0.14963986476554461</v>
      </c>
      <c r="AJ10" s="111">
        <f t="shared" si="32"/>
        <v>0.14005463276005684</v>
      </c>
      <c r="AK10" s="111">
        <f t="shared" si="33"/>
        <v>0.12879734430888334</v>
      </c>
      <c r="AL10" s="112">
        <f t="shared" si="34"/>
        <v>0.14363148610906953</v>
      </c>
      <c r="AM10" s="40"/>
      <c r="AN10" s="110">
        <f t="shared" si="13"/>
        <v>0.23422875267007573</v>
      </c>
      <c r="AO10" s="111">
        <f t="shared" si="14"/>
        <v>0.21846074179558547</v>
      </c>
      <c r="AP10" s="111">
        <f t="shared" si="15"/>
        <v>0.15316201695902648</v>
      </c>
      <c r="AQ10" s="111">
        <f t="shared" si="16"/>
        <v>0.1423522558094375</v>
      </c>
      <c r="AR10" s="111">
        <f t="shared" si="17"/>
        <v>0.12721859020001294</v>
      </c>
      <c r="AS10" s="112">
        <f t="shared" si="18"/>
        <v>0.12457764256586187</v>
      </c>
      <c r="AT10" s="110">
        <f t="shared" si="19"/>
        <v>0.21816406477036279</v>
      </c>
      <c r="AU10" s="111">
        <f t="shared" si="20"/>
        <v>0.20641194043730457</v>
      </c>
      <c r="AV10" s="111">
        <f t="shared" si="21"/>
        <v>0.14647726876445766</v>
      </c>
      <c r="AW10" s="111">
        <f t="shared" si="22"/>
        <v>0.13799156078905461</v>
      </c>
      <c r="AX10" s="111">
        <f t="shared" si="23"/>
        <v>0.13021493252118521</v>
      </c>
      <c r="AY10" s="112">
        <f t="shared" si="24"/>
        <v>0.16074023271763516</v>
      </c>
    </row>
    <row r="11" spans="1:51" x14ac:dyDescent="0.25">
      <c r="A11" s="2">
        <v>1979</v>
      </c>
      <c r="B11" s="95">
        <v>166300</v>
      </c>
      <c r="C11" s="108">
        <f t="shared" si="25"/>
        <v>78716</v>
      </c>
      <c r="D11" s="109">
        <f t="shared" si="26"/>
        <v>87582</v>
      </c>
      <c r="E11" s="108">
        <v>18256</v>
      </c>
      <c r="F11" s="108">
        <v>17505</v>
      </c>
      <c r="G11" s="108">
        <v>12209</v>
      </c>
      <c r="H11" s="108">
        <v>10905</v>
      </c>
      <c r="I11" s="108">
        <v>9970</v>
      </c>
      <c r="J11" s="109">
        <v>9871</v>
      </c>
      <c r="K11" s="95">
        <v>18876</v>
      </c>
      <c r="L11" s="108">
        <v>18384</v>
      </c>
      <c r="M11" s="108">
        <v>12980</v>
      </c>
      <c r="N11" s="108">
        <v>11754</v>
      </c>
      <c r="O11" s="108">
        <v>11391</v>
      </c>
      <c r="P11" s="109">
        <v>14197</v>
      </c>
      <c r="Q11" s="40"/>
      <c r="R11" s="95">
        <v>166300</v>
      </c>
      <c r="S11" s="96">
        <f t="shared" si="27"/>
        <v>0.47333734215273598</v>
      </c>
      <c r="T11" s="97">
        <f t="shared" si="28"/>
        <v>0.52665063138905588</v>
      </c>
      <c r="U11" s="110">
        <f t="shared" si="0"/>
        <v>0.10977751052315093</v>
      </c>
      <c r="V11" s="111">
        <f t="shared" si="1"/>
        <v>0.10526157546602526</v>
      </c>
      <c r="W11" s="111">
        <f t="shared" si="2"/>
        <v>7.3415514131088391E-2</v>
      </c>
      <c r="X11" s="111">
        <f t="shared" si="3"/>
        <v>6.5574263379434755E-2</v>
      </c>
      <c r="Y11" s="111">
        <f t="shared" si="4"/>
        <v>5.9951894167167771E-2</v>
      </c>
      <c r="Z11" s="112">
        <f t="shared" si="5"/>
        <v>5.9356584485868912E-2</v>
      </c>
      <c r="AA11" s="110">
        <f t="shared" si="6"/>
        <v>0.11350571256764883</v>
      </c>
      <c r="AB11" s="111">
        <f t="shared" si="7"/>
        <v>0.11054720384846663</v>
      </c>
      <c r="AC11" s="111">
        <f t="shared" si="8"/>
        <v>7.8051713770294642E-2</v>
      </c>
      <c r="AD11" s="111">
        <f t="shared" si="9"/>
        <v>7.0679494888755259E-2</v>
      </c>
      <c r="AE11" s="111">
        <f t="shared" si="10"/>
        <v>6.849669272399278E-2</v>
      </c>
      <c r="AF11" s="112">
        <f t="shared" si="11"/>
        <v>8.5369813589897772E-2</v>
      </c>
      <c r="AG11" s="110">
        <f t="shared" si="29"/>
        <v>0.22328322309079976</v>
      </c>
      <c r="AH11" s="111">
        <f t="shared" si="30"/>
        <v>0.21580877931449188</v>
      </c>
      <c r="AI11" s="111">
        <f t="shared" si="31"/>
        <v>0.15146722790138303</v>
      </c>
      <c r="AJ11" s="111">
        <f t="shared" si="32"/>
        <v>0.13625375826819003</v>
      </c>
      <c r="AK11" s="111">
        <f t="shared" si="33"/>
        <v>0.12844858689116057</v>
      </c>
      <c r="AL11" s="112">
        <f t="shared" si="34"/>
        <v>0.14472639807576668</v>
      </c>
      <c r="AM11" s="40"/>
      <c r="AN11" s="110">
        <f t="shared" si="13"/>
        <v>0.23192235377813913</v>
      </c>
      <c r="AO11" s="111">
        <f t="shared" si="14"/>
        <v>0.22238172671375578</v>
      </c>
      <c r="AP11" s="111">
        <f t="shared" si="15"/>
        <v>0.15510188525839727</v>
      </c>
      <c r="AQ11" s="111">
        <f t="shared" si="16"/>
        <v>0.13853600284567305</v>
      </c>
      <c r="AR11" s="111">
        <f t="shared" si="17"/>
        <v>0.12665785863102799</v>
      </c>
      <c r="AS11" s="112">
        <f t="shared" si="18"/>
        <v>0.12540017277300675</v>
      </c>
      <c r="AT11" s="110">
        <f t="shared" si="19"/>
        <v>0.21552373775433309</v>
      </c>
      <c r="AU11" s="111">
        <f t="shared" si="20"/>
        <v>0.20990614509830788</v>
      </c>
      <c r="AV11" s="111">
        <f t="shared" si="21"/>
        <v>0.14820396885204723</v>
      </c>
      <c r="AW11" s="111">
        <f t="shared" si="22"/>
        <v>0.13420565869699252</v>
      </c>
      <c r="AX11" s="111">
        <f t="shared" si="23"/>
        <v>0.13006097143248613</v>
      </c>
      <c r="AY11" s="112">
        <f t="shared" si="24"/>
        <v>0.16209951816583315</v>
      </c>
    </row>
    <row r="12" spans="1:51" x14ac:dyDescent="0.25">
      <c r="A12" s="2">
        <v>1980</v>
      </c>
      <c r="B12" s="95">
        <v>168883</v>
      </c>
      <c r="C12" s="108">
        <f t="shared" si="25"/>
        <v>79927</v>
      </c>
      <c r="D12" s="109">
        <f t="shared" si="26"/>
        <v>88953</v>
      </c>
      <c r="E12" s="108">
        <v>18266</v>
      </c>
      <c r="F12" s="108">
        <v>18142</v>
      </c>
      <c r="G12" s="108">
        <v>12528</v>
      </c>
      <c r="H12" s="108">
        <v>10826</v>
      </c>
      <c r="I12" s="108">
        <v>10090</v>
      </c>
      <c r="J12" s="109">
        <v>10075</v>
      </c>
      <c r="K12" s="95">
        <v>18884</v>
      </c>
      <c r="L12" s="108">
        <v>19044</v>
      </c>
      <c r="M12" s="108">
        <v>13310</v>
      </c>
      <c r="N12" s="108">
        <v>11657</v>
      </c>
      <c r="O12" s="108">
        <v>11536</v>
      </c>
      <c r="P12" s="109">
        <v>14522</v>
      </c>
      <c r="Q12" s="40"/>
      <c r="R12" s="95">
        <v>168883</v>
      </c>
      <c r="S12" s="96">
        <f t="shared" si="27"/>
        <v>0.47326847580869597</v>
      </c>
      <c r="T12" s="97">
        <f t="shared" si="28"/>
        <v>0.52671376041401441</v>
      </c>
      <c r="U12" s="110">
        <f t="shared" si="0"/>
        <v>0.10815771865729529</v>
      </c>
      <c r="V12" s="111">
        <f t="shared" si="1"/>
        <v>0.10742348252932503</v>
      </c>
      <c r="W12" s="111">
        <f t="shared" si="2"/>
        <v>7.4181533961381552E-2</v>
      </c>
      <c r="X12" s="111">
        <f t="shared" si="3"/>
        <v>6.4103550979080187E-2</v>
      </c>
      <c r="Y12" s="111">
        <f t="shared" si="4"/>
        <v>5.9745504284030956E-2</v>
      </c>
      <c r="Z12" s="112">
        <f t="shared" si="5"/>
        <v>5.965668539758294E-2</v>
      </c>
      <c r="AA12" s="110">
        <f t="shared" si="6"/>
        <v>0.11181705677895348</v>
      </c>
      <c r="AB12" s="111">
        <f t="shared" si="7"/>
        <v>0.11276445823439896</v>
      </c>
      <c r="AC12" s="111">
        <f t="shared" si="8"/>
        <v>7.881195857487136E-2</v>
      </c>
      <c r="AD12" s="111">
        <f t="shared" si="9"/>
        <v>6.9024117288300185E-2</v>
      </c>
      <c r="AE12" s="111">
        <f t="shared" si="10"/>
        <v>6.8307644937619538E-2</v>
      </c>
      <c r="AF12" s="112">
        <f t="shared" si="11"/>
        <v>8.5988524599870914E-2</v>
      </c>
      <c r="AG12" s="110">
        <f t="shared" si="29"/>
        <v>0.21997477543624877</v>
      </c>
      <c r="AH12" s="111">
        <f t="shared" si="30"/>
        <v>0.220187940763724</v>
      </c>
      <c r="AI12" s="111">
        <f t="shared" si="31"/>
        <v>0.15299349253625291</v>
      </c>
      <c r="AJ12" s="111">
        <f t="shared" si="32"/>
        <v>0.13312766826738037</v>
      </c>
      <c r="AK12" s="111">
        <f t="shared" si="33"/>
        <v>0.12805314922165051</v>
      </c>
      <c r="AL12" s="112">
        <f t="shared" si="34"/>
        <v>0.14564520999745384</v>
      </c>
      <c r="AM12" s="40"/>
      <c r="AN12" s="110">
        <f t="shared" si="13"/>
        <v>0.22853353685237779</v>
      </c>
      <c r="AO12" s="111">
        <f t="shared" si="14"/>
        <v>0.22698212118558184</v>
      </c>
      <c r="AP12" s="111">
        <f t="shared" si="15"/>
        <v>0.15674302801306192</v>
      </c>
      <c r="AQ12" s="111">
        <f t="shared" si="16"/>
        <v>0.13544859684462071</v>
      </c>
      <c r="AR12" s="111">
        <f t="shared" si="17"/>
        <v>0.12624019417718668</v>
      </c>
      <c r="AS12" s="112">
        <f t="shared" si="18"/>
        <v>0.12605252292717103</v>
      </c>
      <c r="AT12" s="110">
        <f t="shared" si="19"/>
        <v>0.21229188447832001</v>
      </c>
      <c r="AU12" s="111">
        <f t="shared" si="20"/>
        <v>0.21409058716400797</v>
      </c>
      <c r="AV12" s="111">
        <f t="shared" si="21"/>
        <v>0.14962957966566615</v>
      </c>
      <c r="AW12" s="111">
        <f t="shared" si="22"/>
        <v>0.13104673254415253</v>
      </c>
      <c r="AX12" s="111">
        <f t="shared" si="23"/>
        <v>0.12968646363810102</v>
      </c>
      <c r="AY12" s="112">
        <f t="shared" si="24"/>
        <v>0.16325475250975235</v>
      </c>
    </row>
    <row r="13" spans="1:51" x14ac:dyDescent="0.25">
      <c r="A13" s="2">
        <v>1981</v>
      </c>
      <c r="B13" s="95">
        <v>171166</v>
      </c>
      <c r="C13" s="108">
        <f t="shared" si="25"/>
        <v>80999</v>
      </c>
      <c r="D13" s="109">
        <f t="shared" si="26"/>
        <v>90166</v>
      </c>
      <c r="E13" s="108">
        <v>18128</v>
      </c>
      <c r="F13" s="108">
        <v>18618</v>
      </c>
      <c r="G13" s="108">
        <v>13039</v>
      </c>
      <c r="H13" s="108">
        <v>10762</v>
      </c>
      <c r="I13" s="108">
        <v>10184</v>
      </c>
      <c r="J13" s="109">
        <v>10268</v>
      </c>
      <c r="K13" s="95">
        <v>18736</v>
      </c>
      <c r="L13" s="108">
        <v>19538</v>
      </c>
      <c r="M13" s="108">
        <v>13818</v>
      </c>
      <c r="N13" s="108">
        <v>11583</v>
      </c>
      <c r="O13" s="108">
        <v>11650</v>
      </c>
      <c r="P13" s="109">
        <v>14841</v>
      </c>
      <c r="Q13" s="40"/>
      <c r="R13" s="95">
        <v>171166</v>
      </c>
      <c r="S13" s="96">
        <f t="shared" si="27"/>
        <v>0.473218980404987</v>
      </c>
      <c r="T13" s="97">
        <f t="shared" si="28"/>
        <v>0.52677517731325141</v>
      </c>
      <c r="U13" s="110">
        <f t="shared" si="0"/>
        <v>0.10590888377364664</v>
      </c>
      <c r="V13" s="111">
        <f t="shared" si="1"/>
        <v>0.10877160183681339</v>
      </c>
      <c r="W13" s="111">
        <f t="shared" si="2"/>
        <v>7.6177511889043384E-2</v>
      </c>
      <c r="X13" s="111">
        <f t="shared" si="3"/>
        <v>6.2874636317960336E-2</v>
      </c>
      <c r="Y13" s="111">
        <f t="shared" si="4"/>
        <v>5.9497797459775889E-2</v>
      </c>
      <c r="Z13" s="112">
        <f t="shared" si="5"/>
        <v>5.9988549127747336E-2</v>
      </c>
      <c r="AA13" s="110">
        <f t="shared" si="6"/>
        <v>0.10946099108467804</v>
      </c>
      <c r="AB13" s="111">
        <f t="shared" si="7"/>
        <v>0.114146501057453</v>
      </c>
      <c r="AC13" s="111">
        <f t="shared" si="8"/>
        <v>8.0728649381302364E-2</v>
      </c>
      <c r="AD13" s="111">
        <f t="shared" si="9"/>
        <v>6.7671149644205036E-2</v>
      </c>
      <c r="AE13" s="111">
        <f t="shared" si="10"/>
        <v>6.8062582522229881E-2</v>
      </c>
      <c r="AF13" s="112">
        <f t="shared" si="11"/>
        <v>8.6705303623383148E-2</v>
      </c>
      <c r="AG13" s="110">
        <f t="shared" si="29"/>
        <v>0.21536987485832468</v>
      </c>
      <c r="AH13" s="111">
        <f t="shared" si="30"/>
        <v>0.22291810289426639</v>
      </c>
      <c r="AI13" s="111">
        <f t="shared" si="31"/>
        <v>0.15690616127034573</v>
      </c>
      <c r="AJ13" s="111">
        <f t="shared" si="32"/>
        <v>0.13054578596216537</v>
      </c>
      <c r="AK13" s="111">
        <f t="shared" si="33"/>
        <v>0.12756037998200576</v>
      </c>
      <c r="AL13" s="112">
        <f t="shared" si="34"/>
        <v>0.14669385275113048</v>
      </c>
      <c r="AM13" s="40"/>
      <c r="AN13" s="110">
        <f t="shared" si="13"/>
        <v>0.22380523216336004</v>
      </c>
      <c r="AO13" s="111">
        <f t="shared" si="14"/>
        <v>0.22985468956406868</v>
      </c>
      <c r="AP13" s="111">
        <f t="shared" si="15"/>
        <v>0.16097729601600019</v>
      </c>
      <c r="AQ13" s="111">
        <f t="shared" si="16"/>
        <v>0.13286583784985001</v>
      </c>
      <c r="AR13" s="111">
        <f t="shared" si="17"/>
        <v>0.12572994728329978</v>
      </c>
      <c r="AS13" s="112">
        <f t="shared" si="18"/>
        <v>0.12676699712342127</v>
      </c>
      <c r="AT13" s="110">
        <f t="shared" si="19"/>
        <v>0.20779451234389903</v>
      </c>
      <c r="AU13" s="111">
        <f t="shared" si="20"/>
        <v>0.21668921766519531</v>
      </c>
      <c r="AV13" s="111">
        <f t="shared" si="21"/>
        <v>0.15325067098462836</v>
      </c>
      <c r="AW13" s="111">
        <f t="shared" si="22"/>
        <v>0.12846305702814809</v>
      </c>
      <c r="AX13" s="111">
        <f t="shared" si="23"/>
        <v>0.12920613091409178</v>
      </c>
      <c r="AY13" s="112">
        <f t="shared" si="24"/>
        <v>0.16459641106403744</v>
      </c>
    </row>
    <row r="14" spans="1:51" x14ac:dyDescent="0.25">
      <c r="A14" s="2">
        <v>1982</v>
      </c>
      <c r="B14" s="95">
        <v>173199</v>
      </c>
      <c r="C14" s="108">
        <f t="shared" si="25"/>
        <v>82052</v>
      </c>
      <c r="D14" s="109">
        <f t="shared" si="26"/>
        <v>91147</v>
      </c>
      <c r="E14" s="108">
        <v>17959</v>
      </c>
      <c r="F14" s="108">
        <v>18946</v>
      </c>
      <c r="G14" s="108">
        <v>13727</v>
      </c>
      <c r="H14" s="108">
        <v>10700</v>
      </c>
      <c r="I14" s="108">
        <v>10245</v>
      </c>
      <c r="J14" s="109">
        <v>10475</v>
      </c>
      <c r="K14" s="95">
        <v>18459</v>
      </c>
      <c r="L14" s="108">
        <v>19817</v>
      </c>
      <c r="M14" s="108">
        <v>14513</v>
      </c>
      <c r="N14" s="108">
        <v>11495</v>
      </c>
      <c r="O14" s="108">
        <v>11719</v>
      </c>
      <c r="P14" s="109">
        <v>15144</v>
      </c>
      <c r="Q14" s="40"/>
      <c r="R14" s="95">
        <v>173199</v>
      </c>
      <c r="S14" s="96">
        <f t="shared" si="27"/>
        <v>0.47374407473484259</v>
      </c>
      <c r="T14" s="97">
        <f t="shared" si="28"/>
        <v>0.52625592526515741</v>
      </c>
      <c r="U14" s="110">
        <f t="shared" si="0"/>
        <v>0.10368997511532976</v>
      </c>
      <c r="V14" s="111">
        <f t="shared" si="1"/>
        <v>0.10938862233615668</v>
      </c>
      <c r="W14" s="111">
        <f t="shared" si="2"/>
        <v>7.9255653901004045E-2</v>
      </c>
      <c r="X14" s="111">
        <f t="shared" si="3"/>
        <v>6.1778647682723342E-2</v>
      </c>
      <c r="Y14" s="111">
        <f t="shared" si="4"/>
        <v>5.9151611729859874E-2</v>
      </c>
      <c r="Z14" s="112">
        <f t="shared" si="5"/>
        <v>6.0479563969768876E-2</v>
      </c>
      <c r="AA14" s="110">
        <f t="shared" si="6"/>
        <v>0.10657682781078413</v>
      </c>
      <c r="AB14" s="111">
        <f t="shared" si="7"/>
        <v>0.11441751973163818</v>
      </c>
      <c r="AC14" s="111">
        <f t="shared" si="8"/>
        <v>8.3793786338258305E-2</v>
      </c>
      <c r="AD14" s="111">
        <f t="shared" si="9"/>
        <v>6.6368743468495778E-2</v>
      </c>
      <c r="AE14" s="111">
        <f t="shared" si="10"/>
        <v>6.7662053476059331E-2</v>
      </c>
      <c r="AF14" s="112">
        <f t="shared" si="11"/>
        <v>8.7436994439921714E-2</v>
      </c>
      <c r="AG14" s="110">
        <f t="shared" si="29"/>
        <v>0.21026680292611388</v>
      </c>
      <c r="AH14" s="111">
        <f t="shared" si="30"/>
        <v>0.22380614206779487</v>
      </c>
      <c r="AI14" s="111">
        <f t="shared" si="31"/>
        <v>0.16304944023926235</v>
      </c>
      <c r="AJ14" s="111">
        <f t="shared" si="32"/>
        <v>0.12814739115121912</v>
      </c>
      <c r="AK14" s="111">
        <f t="shared" si="33"/>
        <v>0.12681366520591919</v>
      </c>
      <c r="AL14" s="112">
        <f t="shared" si="34"/>
        <v>0.14791655840969059</v>
      </c>
      <c r="AM14" s="40"/>
      <c r="AN14" s="110">
        <f t="shared" si="13"/>
        <v>0.21887339735777311</v>
      </c>
      <c r="AO14" s="111">
        <f t="shared" si="14"/>
        <v>0.2309023546043972</v>
      </c>
      <c r="AP14" s="111">
        <f t="shared" si="15"/>
        <v>0.16729634865694926</v>
      </c>
      <c r="AQ14" s="111">
        <f t="shared" si="16"/>
        <v>0.13040510895529664</v>
      </c>
      <c r="AR14" s="111">
        <f t="shared" si="17"/>
        <v>0.12485984497635645</v>
      </c>
      <c r="AS14" s="112">
        <f t="shared" si="18"/>
        <v>0.12766294544922732</v>
      </c>
      <c r="AT14" s="110">
        <f t="shared" si="19"/>
        <v>0.2025190077567007</v>
      </c>
      <c r="AU14" s="111">
        <f t="shared" si="20"/>
        <v>0.21741801704938177</v>
      </c>
      <c r="AV14" s="111">
        <f t="shared" si="21"/>
        <v>0.15922630476044192</v>
      </c>
      <c r="AW14" s="111">
        <f t="shared" si="22"/>
        <v>0.12611495715711982</v>
      </c>
      <c r="AX14" s="111">
        <f t="shared" si="23"/>
        <v>0.12857252570024247</v>
      </c>
      <c r="AY14" s="112">
        <f t="shared" si="24"/>
        <v>0.1661491875761133</v>
      </c>
    </row>
    <row r="15" spans="1:51" x14ac:dyDescent="0.25">
      <c r="A15" s="2">
        <v>1983</v>
      </c>
      <c r="B15" s="95">
        <v>175121</v>
      </c>
      <c r="C15" s="108">
        <f t="shared" si="25"/>
        <v>82969</v>
      </c>
      <c r="D15" s="109">
        <f t="shared" si="26"/>
        <v>92151</v>
      </c>
      <c r="E15" s="108">
        <v>17656</v>
      </c>
      <c r="F15" s="108">
        <v>19321</v>
      </c>
      <c r="G15" s="108">
        <v>14356</v>
      </c>
      <c r="H15" s="108">
        <v>10692</v>
      </c>
      <c r="I15" s="108">
        <v>10269</v>
      </c>
      <c r="J15" s="109">
        <v>10675</v>
      </c>
      <c r="K15" s="95">
        <v>18106</v>
      </c>
      <c r="L15" s="108">
        <v>20168</v>
      </c>
      <c r="M15" s="108">
        <v>15163</v>
      </c>
      <c r="N15" s="108">
        <v>11476</v>
      </c>
      <c r="O15" s="108">
        <v>11753</v>
      </c>
      <c r="P15" s="109">
        <v>15485</v>
      </c>
      <c r="Q15" s="40"/>
      <c r="R15" s="95">
        <v>175121</v>
      </c>
      <c r="S15" s="96">
        <f t="shared" si="27"/>
        <v>0.47378098571844607</v>
      </c>
      <c r="T15" s="97">
        <f t="shared" si="28"/>
        <v>0.52621330394413002</v>
      </c>
      <c r="U15" s="110">
        <f t="shared" si="0"/>
        <v>0.10082171755529035</v>
      </c>
      <c r="V15" s="111">
        <f t="shared" si="1"/>
        <v>0.11032942936598124</v>
      </c>
      <c r="W15" s="111">
        <f t="shared" si="2"/>
        <v>8.1977604056623701E-2</v>
      </c>
      <c r="X15" s="111">
        <f t="shared" si="3"/>
        <v>6.1054927735679901E-2</v>
      </c>
      <c r="Y15" s="111">
        <f t="shared" si="4"/>
        <v>5.8639455005396267E-2</v>
      </c>
      <c r="Z15" s="112">
        <f t="shared" si="5"/>
        <v>6.0957851999474649E-2</v>
      </c>
      <c r="AA15" s="110">
        <f t="shared" si="6"/>
        <v>0.1033913693960176</v>
      </c>
      <c r="AB15" s="111">
        <f t="shared" si="7"/>
        <v>0.11516608516397234</v>
      </c>
      <c r="AC15" s="111">
        <f t="shared" si="8"/>
        <v>8.658584635766127E-2</v>
      </c>
      <c r="AD15" s="111">
        <f t="shared" si="9"/>
        <v>6.553183227596919E-2</v>
      </c>
      <c r="AE15" s="111">
        <f t="shared" si="10"/>
        <v>6.7113595742372412E-2</v>
      </c>
      <c r="AF15" s="112">
        <f t="shared" si="11"/>
        <v>8.8424575008137232E-2</v>
      </c>
      <c r="AG15" s="110">
        <f t="shared" si="29"/>
        <v>0.20421308695130796</v>
      </c>
      <c r="AH15" s="111">
        <f t="shared" si="30"/>
        <v>0.22549551452995359</v>
      </c>
      <c r="AI15" s="111">
        <f t="shared" si="31"/>
        <v>0.16856345041428497</v>
      </c>
      <c r="AJ15" s="111">
        <f t="shared" si="32"/>
        <v>0.12658676001164909</v>
      </c>
      <c r="AK15" s="111">
        <f t="shared" si="33"/>
        <v>0.12575305074776869</v>
      </c>
      <c r="AL15" s="112">
        <f t="shared" si="34"/>
        <v>0.1493824270076119</v>
      </c>
      <c r="AM15" s="40"/>
      <c r="AN15" s="110">
        <f t="shared" si="13"/>
        <v>0.21280237197025395</v>
      </c>
      <c r="AO15" s="111">
        <f t="shared" si="14"/>
        <v>0.23287010811266859</v>
      </c>
      <c r="AP15" s="111">
        <f t="shared" si="15"/>
        <v>0.17302848051681954</v>
      </c>
      <c r="AQ15" s="111">
        <f t="shared" si="16"/>
        <v>0.12886740830912752</v>
      </c>
      <c r="AR15" s="111">
        <f t="shared" si="17"/>
        <v>0.12376911858646</v>
      </c>
      <c r="AS15" s="112">
        <f t="shared" si="18"/>
        <v>0.12866251250467042</v>
      </c>
      <c r="AT15" s="110">
        <f t="shared" si="19"/>
        <v>0.19648186129287801</v>
      </c>
      <c r="AU15" s="111">
        <f t="shared" si="20"/>
        <v>0.21885817842454233</v>
      </c>
      <c r="AV15" s="111">
        <f t="shared" si="21"/>
        <v>0.16454514872329112</v>
      </c>
      <c r="AW15" s="111">
        <f t="shared" si="22"/>
        <v>0.1245347310392725</v>
      </c>
      <c r="AX15" s="111">
        <f t="shared" si="23"/>
        <v>0.12754066694881228</v>
      </c>
      <c r="AY15" s="112">
        <f t="shared" si="24"/>
        <v>0.16803941357120378</v>
      </c>
    </row>
    <row r="16" spans="1:51" x14ac:dyDescent="0.25">
      <c r="A16" s="2">
        <v>1984</v>
      </c>
      <c r="B16" s="95">
        <v>177306</v>
      </c>
      <c r="C16" s="108">
        <f t="shared" si="25"/>
        <v>84057</v>
      </c>
      <c r="D16" s="109">
        <f t="shared" si="26"/>
        <v>93249</v>
      </c>
      <c r="E16" s="108">
        <v>17355</v>
      </c>
      <c r="F16" s="108">
        <v>19772</v>
      </c>
      <c r="G16" s="108">
        <v>15004</v>
      </c>
      <c r="H16" s="108">
        <v>10746</v>
      </c>
      <c r="I16" s="108">
        <v>10283</v>
      </c>
      <c r="J16" s="109">
        <v>10897</v>
      </c>
      <c r="K16" s="95">
        <v>17758</v>
      </c>
      <c r="L16" s="108">
        <v>20566</v>
      </c>
      <c r="M16" s="108">
        <v>15824</v>
      </c>
      <c r="N16" s="108">
        <v>11520</v>
      </c>
      <c r="O16" s="108">
        <v>11765</v>
      </c>
      <c r="P16" s="109">
        <v>15816</v>
      </c>
      <c r="Q16" s="40"/>
      <c r="R16" s="95">
        <v>177306</v>
      </c>
      <c r="S16" s="96">
        <f t="shared" si="27"/>
        <v>0.47407871138032553</v>
      </c>
      <c r="T16" s="97">
        <f t="shared" si="28"/>
        <v>0.52592128861967447</v>
      </c>
      <c r="U16" s="110">
        <f t="shared" si="0"/>
        <v>9.7881628371290316E-2</v>
      </c>
      <c r="V16" s="111">
        <f t="shared" si="1"/>
        <v>0.11151342876157604</v>
      </c>
      <c r="W16" s="111">
        <f t="shared" si="2"/>
        <v>8.4622065807135688E-2</v>
      </c>
      <c r="X16" s="111">
        <f t="shared" si="3"/>
        <v>6.060708605461744E-2</v>
      </c>
      <c r="Y16" s="111">
        <f t="shared" si="4"/>
        <v>5.799578130463718E-2</v>
      </c>
      <c r="Z16" s="112">
        <f t="shared" si="5"/>
        <v>6.1458721081068889E-2</v>
      </c>
      <c r="AA16" s="110">
        <f t="shared" si="6"/>
        <v>0.10015453509751503</v>
      </c>
      <c r="AB16" s="111">
        <f t="shared" si="7"/>
        <v>0.11599156260927436</v>
      </c>
      <c r="AC16" s="111">
        <f t="shared" si="8"/>
        <v>8.9246838798461417E-2</v>
      </c>
      <c r="AD16" s="111">
        <f t="shared" si="9"/>
        <v>6.497242056106392E-2</v>
      </c>
      <c r="AE16" s="111">
        <f t="shared" si="10"/>
        <v>6.6354212491399056E-2</v>
      </c>
      <c r="AF16" s="112">
        <f t="shared" si="11"/>
        <v>8.9201719061960671E-2</v>
      </c>
      <c r="AG16" s="110">
        <f t="shared" si="29"/>
        <v>0.19803616346880534</v>
      </c>
      <c r="AH16" s="111">
        <f t="shared" si="30"/>
        <v>0.2275049913708504</v>
      </c>
      <c r="AI16" s="111">
        <f t="shared" si="31"/>
        <v>0.17386890460559712</v>
      </c>
      <c r="AJ16" s="111">
        <f t="shared" si="32"/>
        <v>0.12557950661568135</v>
      </c>
      <c r="AK16" s="111">
        <f t="shared" si="33"/>
        <v>0.12434999379603623</v>
      </c>
      <c r="AL16" s="112">
        <f t="shared" si="34"/>
        <v>0.15066044014302957</v>
      </c>
      <c r="AM16" s="40"/>
      <c r="AN16" s="110">
        <f t="shared" si="13"/>
        <v>0.20646704022270601</v>
      </c>
      <c r="AO16" s="111">
        <f t="shared" si="14"/>
        <v>0.23522133790166197</v>
      </c>
      <c r="AP16" s="111">
        <f t="shared" si="15"/>
        <v>0.17849792402774309</v>
      </c>
      <c r="AQ16" s="111">
        <f t="shared" si="16"/>
        <v>0.12784182162104285</v>
      </c>
      <c r="AR16" s="111">
        <f t="shared" si="17"/>
        <v>0.12233365454394042</v>
      </c>
      <c r="AS16" s="112">
        <f t="shared" si="18"/>
        <v>0.12963822168290565</v>
      </c>
      <c r="AT16" s="110">
        <f t="shared" si="19"/>
        <v>0.1904363585668479</v>
      </c>
      <c r="AU16" s="111">
        <f t="shared" si="20"/>
        <v>0.22054928202983409</v>
      </c>
      <c r="AV16" s="111">
        <f t="shared" si="21"/>
        <v>0.16969618977147208</v>
      </c>
      <c r="AW16" s="111">
        <f t="shared" si="22"/>
        <v>0.12354019882250748</v>
      </c>
      <c r="AX16" s="111">
        <f t="shared" si="23"/>
        <v>0.12616757284260421</v>
      </c>
      <c r="AY16" s="112">
        <f t="shared" si="24"/>
        <v>0.16961039796673422</v>
      </c>
    </row>
    <row r="17" spans="1:51" x14ac:dyDescent="0.25">
      <c r="A17" s="2">
        <v>1985</v>
      </c>
      <c r="B17" s="95">
        <v>179112</v>
      </c>
      <c r="C17" s="108">
        <f t="shared" si="25"/>
        <v>84912</v>
      </c>
      <c r="D17" s="109">
        <f t="shared" si="26"/>
        <v>94202</v>
      </c>
      <c r="E17" s="108">
        <v>16860</v>
      </c>
      <c r="F17" s="108">
        <v>20022</v>
      </c>
      <c r="G17" s="108">
        <v>15556</v>
      </c>
      <c r="H17" s="108">
        <v>10888</v>
      </c>
      <c r="I17" s="108">
        <v>10390</v>
      </c>
      <c r="J17" s="109">
        <v>11196</v>
      </c>
      <c r="K17" s="95">
        <v>17434</v>
      </c>
      <c r="L17" s="108">
        <v>20936</v>
      </c>
      <c r="M17" s="108">
        <v>16413</v>
      </c>
      <c r="N17" s="108">
        <v>11636</v>
      </c>
      <c r="O17" s="108">
        <v>11713</v>
      </c>
      <c r="P17" s="109">
        <v>16070</v>
      </c>
      <c r="Q17" s="40"/>
      <c r="R17" s="95">
        <v>179112</v>
      </c>
      <c r="S17" s="96">
        <f t="shared" si="27"/>
        <v>0.47407208897226316</v>
      </c>
      <c r="T17" s="97">
        <f t="shared" si="28"/>
        <v>0.52593907722542321</v>
      </c>
      <c r="U17" s="110">
        <f t="shared" si="0"/>
        <v>9.4131046496047172E-2</v>
      </c>
      <c r="V17" s="111">
        <f t="shared" si="1"/>
        <v>0.1117848050381884</v>
      </c>
      <c r="W17" s="111">
        <f t="shared" si="2"/>
        <v>8.6850685604537944E-2</v>
      </c>
      <c r="X17" s="111">
        <f t="shared" si="3"/>
        <v>6.0788780204564741E-2</v>
      </c>
      <c r="Y17" s="111">
        <f t="shared" si="4"/>
        <v>5.8008396980660147E-2</v>
      </c>
      <c r="Z17" s="112">
        <f t="shared" si="5"/>
        <v>6.2508374648264767E-2</v>
      </c>
      <c r="AA17" s="110">
        <f t="shared" si="6"/>
        <v>9.7335745232033588E-2</v>
      </c>
      <c r="AB17" s="111">
        <f t="shared" si="7"/>
        <v>0.11688775738085667</v>
      </c>
      <c r="AC17" s="111">
        <f t="shared" si="8"/>
        <v>9.1635401313144849E-2</v>
      </c>
      <c r="AD17" s="111">
        <f t="shared" si="9"/>
        <v>6.4964938139264822E-2</v>
      </c>
      <c r="AE17" s="111">
        <f t="shared" si="10"/>
        <v>6.5394836750189825E-2</v>
      </c>
      <c r="AF17" s="112">
        <f t="shared" si="11"/>
        <v>8.9720398409933455E-2</v>
      </c>
      <c r="AG17" s="110">
        <f t="shared" si="29"/>
        <v>0.19146679172808076</v>
      </c>
      <c r="AH17" s="111">
        <f t="shared" si="30"/>
        <v>0.22867256241904507</v>
      </c>
      <c r="AI17" s="111">
        <f t="shared" si="31"/>
        <v>0.17848608691768281</v>
      </c>
      <c r="AJ17" s="111">
        <f t="shared" si="32"/>
        <v>0.12575371834382956</v>
      </c>
      <c r="AK17" s="111">
        <f t="shared" si="33"/>
        <v>0.12340323373084996</v>
      </c>
      <c r="AL17" s="112">
        <f t="shared" si="34"/>
        <v>0.15222877305819821</v>
      </c>
      <c r="AM17" s="40"/>
      <c r="AN17" s="110">
        <f t="shared" si="13"/>
        <v>0.19855850763143018</v>
      </c>
      <c r="AO17" s="111">
        <f t="shared" si="14"/>
        <v>0.23579706048615037</v>
      </c>
      <c r="AP17" s="111">
        <f t="shared" si="15"/>
        <v>0.18320143207084982</v>
      </c>
      <c r="AQ17" s="111">
        <f t="shared" si="16"/>
        <v>0.12822687017147164</v>
      </c>
      <c r="AR17" s="111">
        <f t="shared" si="17"/>
        <v>0.12236197475032976</v>
      </c>
      <c r="AS17" s="112">
        <f t="shared" si="18"/>
        <v>0.13185415488976823</v>
      </c>
      <c r="AT17" s="110">
        <f t="shared" si="19"/>
        <v>0.18507038067132334</v>
      </c>
      <c r="AU17" s="111">
        <f t="shared" si="20"/>
        <v>0.22224581219082398</v>
      </c>
      <c r="AV17" s="111">
        <f t="shared" si="21"/>
        <v>0.17423196959724846</v>
      </c>
      <c r="AW17" s="111">
        <f t="shared" si="22"/>
        <v>0.12352179359249273</v>
      </c>
      <c r="AX17" s="111">
        <f t="shared" si="23"/>
        <v>0.12433918600454343</v>
      </c>
      <c r="AY17" s="112">
        <f t="shared" si="24"/>
        <v>0.17059085794356807</v>
      </c>
    </row>
    <row r="18" spans="1:51" x14ac:dyDescent="0.25">
      <c r="A18" s="2">
        <v>1986</v>
      </c>
      <c r="B18" s="95">
        <v>181547</v>
      </c>
      <c r="C18" s="108">
        <f t="shared" si="25"/>
        <v>86274</v>
      </c>
      <c r="D18" s="109">
        <f t="shared" si="26"/>
        <v>95272</v>
      </c>
      <c r="E18" s="108">
        <v>16626</v>
      </c>
      <c r="F18" s="108">
        <v>20626</v>
      </c>
      <c r="G18" s="108">
        <v>16169</v>
      </c>
      <c r="H18" s="108">
        <v>11080</v>
      </c>
      <c r="I18" s="108">
        <v>10307</v>
      </c>
      <c r="J18" s="109">
        <v>11466</v>
      </c>
      <c r="K18" s="95">
        <v>17180</v>
      </c>
      <c r="L18" s="108">
        <v>21353</v>
      </c>
      <c r="M18" s="108">
        <v>16964</v>
      </c>
      <c r="N18" s="108">
        <v>11818</v>
      </c>
      <c r="O18" s="108">
        <v>11632</v>
      </c>
      <c r="P18" s="109">
        <v>16325</v>
      </c>
      <c r="Q18" s="40"/>
      <c r="R18" s="95">
        <v>181547</v>
      </c>
      <c r="S18" s="96">
        <f t="shared" si="27"/>
        <v>0.47521578434234663</v>
      </c>
      <c r="T18" s="97">
        <f t="shared" si="28"/>
        <v>0.52477870744214994</v>
      </c>
      <c r="U18" s="110">
        <f t="shared" si="0"/>
        <v>9.1579590959916718E-2</v>
      </c>
      <c r="V18" s="111">
        <f t="shared" si="1"/>
        <v>0.11361245297361014</v>
      </c>
      <c r="W18" s="111">
        <f t="shared" si="2"/>
        <v>8.9062336474852247E-2</v>
      </c>
      <c r="X18" s="111">
        <f t="shared" si="3"/>
        <v>6.1031027777930784E-2</v>
      </c>
      <c r="Y18" s="111">
        <f t="shared" si="4"/>
        <v>5.6773177193784531E-2</v>
      </c>
      <c r="Z18" s="112">
        <f t="shared" si="5"/>
        <v>6.3157198962252192E-2</v>
      </c>
      <c r="AA18" s="110">
        <f t="shared" si="6"/>
        <v>9.4631142348813257E-2</v>
      </c>
      <c r="AB18" s="111">
        <f t="shared" si="7"/>
        <v>0.11761692564459891</v>
      </c>
      <c r="AC18" s="111">
        <f t="shared" si="8"/>
        <v>9.344136780007381E-2</v>
      </c>
      <c r="AD18" s="111">
        <f t="shared" si="9"/>
        <v>6.509609081945722E-2</v>
      </c>
      <c r="AE18" s="111">
        <f t="shared" si="10"/>
        <v>6.4071562735820473E-2</v>
      </c>
      <c r="AF18" s="112">
        <f t="shared" si="11"/>
        <v>8.992161809338628E-2</v>
      </c>
      <c r="AG18" s="110">
        <f t="shared" si="29"/>
        <v>0.18621073330872998</v>
      </c>
      <c r="AH18" s="111">
        <f t="shared" si="30"/>
        <v>0.23122937861820905</v>
      </c>
      <c r="AI18" s="111">
        <f t="shared" si="31"/>
        <v>0.18250370427492607</v>
      </c>
      <c r="AJ18" s="111">
        <f t="shared" si="32"/>
        <v>0.12612711859738801</v>
      </c>
      <c r="AK18" s="111">
        <f t="shared" si="33"/>
        <v>0.12084473992960501</v>
      </c>
      <c r="AL18" s="112">
        <f t="shared" si="34"/>
        <v>0.15307881705563847</v>
      </c>
      <c r="AM18" s="40"/>
      <c r="AN18" s="110">
        <f t="shared" si="13"/>
        <v>0.19271159329577855</v>
      </c>
      <c r="AO18" s="111">
        <f t="shared" si="14"/>
        <v>0.23907550362797597</v>
      </c>
      <c r="AP18" s="111">
        <f t="shared" si="15"/>
        <v>0.18741451654032501</v>
      </c>
      <c r="AQ18" s="111">
        <f t="shared" si="16"/>
        <v>0.12842803162018684</v>
      </c>
      <c r="AR18" s="111">
        <f t="shared" si="17"/>
        <v>0.1194682059484897</v>
      </c>
      <c r="AS18" s="112">
        <f t="shared" si="18"/>
        <v>0.13290214896724389</v>
      </c>
      <c r="AT18" s="110">
        <f t="shared" si="19"/>
        <v>0.1803258040137711</v>
      </c>
      <c r="AU18" s="111">
        <f t="shared" si="20"/>
        <v>0.22412671089092284</v>
      </c>
      <c r="AV18" s="111">
        <f t="shared" si="21"/>
        <v>0.17805861113443613</v>
      </c>
      <c r="AW18" s="111">
        <f t="shared" si="22"/>
        <v>0.12404484003694685</v>
      </c>
      <c r="AX18" s="111">
        <f t="shared" si="23"/>
        <v>0.12209253505751952</v>
      </c>
      <c r="AY18" s="112">
        <f t="shared" si="24"/>
        <v>0.17135149886640355</v>
      </c>
    </row>
    <row r="19" spans="1:51" x14ac:dyDescent="0.25">
      <c r="A19" s="2">
        <v>1987</v>
      </c>
      <c r="B19" s="95">
        <v>183620</v>
      </c>
      <c r="C19" s="108">
        <f t="shared" si="25"/>
        <v>87335</v>
      </c>
      <c r="D19" s="109">
        <f t="shared" si="26"/>
        <v>96285</v>
      </c>
      <c r="E19" s="108">
        <v>16394</v>
      </c>
      <c r="F19" s="108">
        <v>20839</v>
      </c>
      <c r="G19" s="108">
        <v>16743</v>
      </c>
      <c r="H19" s="108">
        <v>11378</v>
      </c>
      <c r="I19" s="108">
        <v>10237</v>
      </c>
      <c r="J19" s="109">
        <v>11744</v>
      </c>
      <c r="K19" s="95">
        <v>16896</v>
      </c>
      <c r="L19" s="108">
        <v>21593</v>
      </c>
      <c r="M19" s="108">
        <v>17527</v>
      </c>
      <c r="N19" s="108">
        <v>12122</v>
      </c>
      <c r="O19" s="108">
        <v>11530</v>
      </c>
      <c r="P19" s="109">
        <v>16617</v>
      </c>
      <c r="Q19" s="40"/>
      <c r="R19" s="95">
        <v>183620</v>
      </c>
      <c r="S19" s="96">
        <f t="shared" si="27"/>
        <v>0.47562901644701017</v>
      </c>
      <c r="T19" s="97">
        <f t="shared" si="28"/>
        <v>0.52437098355298994</v>
      </c>
      <c r="U19" s="110">
        <f t="shared" si="0"/>
        <v>8.9282213266528701E-2</v>
      </c>
      <c r="V19" s="111">
        <f t="shared" si="1"/>
        <v>0.11348981592419126</v>
      </c>
      <c r="W19" s="111">
        <f t="shared" si="2"/>
        <v>9.1182877682169705E-2</v>
      </c>
      <c r="X19" s="111">
        <f t="shared" si="3"/>
        <v>6.1964927567803071E-2</v>
      </c>
      <c r="Y19" s="111">
        <f t="shared" si="4"/>
        <v>5.5751007515521186E-2</v>
      </c>
      <c r="Z19" s="112">
        <f t="shared" si="5"/>
        <v>6.3958174490796216E-2</v>
      </c>
      <c r="AA19" s="110">
        <f t="shared" si="6"/>
        <v>9.2016120248338967E-2</v>
      </c>
      <c r="AB19" s="111">
        <f t="shared" si="7"/>
        <v>0.1175961224267509</v>
      </c>
      <c r="AC19" s="111">
        <f t="shared" si="8"/>
        <v>9.5452565080056645E-2</v>
      </c>
      <c r="AD19" s="111">
        <f t="shared" si="9"/>
        <v>6.6016773771920265E-2</v>
      </c>
      <c r="AE19" s="111">
        <f t="shared" si="10"/>
        <v>6.2792724104128089E-2</v>
      </c>
      <c r="AF19" s="112">
        <f t="shared" si="11"/>
        <v>9.0496677921795013E-2</v>
      </c>
      <c r="AG19" s="110">
        <f t="shared" si="29"/>
        <v>0.18129833351486768</v>
      </c>
      <c r="AH19" s="111">
        <f t="shared" si="30"/>
        <v>0.23108593835094215</v>
      </c>
      <c r="AI19" s="111">
        <f t="shared" si="31"/>
        <v>0.18663544276222635</v>
      </c>
      <c r="AJ19" s="111">
        <f t="shared" si="32"/>
        <v>0.12798170133972334</v>
      </c>
      <c r="AK19" s="111">
        <f t="shared" si="33"/>
        <v>0.11854373161964928</v>
      </c>
      <c r="AL19" s="112">
        <f t="shared" si="34"/>
        <v>0.15445485241259121</v>
      </c>
      <c r="AM19" s="40"/>
      <c r="AN19" s="110">
        <f t="shared" si="13"/>
        <v>0.18771397492414266</v>
      </c>
      <c r="AO19" s="111">
        <f t="shared" si="14"/>
        <v>0.23860995019179024</v>
      </c>
      <c r="AP19" s="111">
        <f t="shared" si="15"/>
        <v>0.19171008186866662</v>
      </c>
      <c r="AQ19" s="111">
        <f t="shared" si="16"/>
        <v>0.13027995648937998</v>
      </c>
      <c r="AR19" s="111">
        <f t="shared" si="17"/>
        <v>0.11721532031831454</v>
      </c>
      <c r="AS19" s="112">
        <f t="shared" si="18"/>
        <v>0.13447071620770595</v>
      </c>
      <c r="AT19" s="110">
        <f t="shared" si="19"/>
        <v>0.17547904658046426</v>
      </c>
      <c r="AU19" s="111">
        <f t="shared" si="20"/>
        <v>0.2242613075764657</v>
      </c>
      <c r="AV19" s="111">
        <f t="shared" si="21"/>
        <v>0.18203250765955237</v>
      </c>
      <c r="AW19" s="111">
        <f t="shared" si="22"/>
        <v>0.12589707638780703</v>
      </c>
      <c r="AX19" s="111">
        <f t="shared" si="23"/>
        <v>0.11974866282390818</v>
      </c>
      <c r="AY19" s="112">
        <f t="shared" si="24"/>
        <v>0.17258139897180247</v>
      </c>
    </row>
    <row r="20" spans="1:51" x14ac:dyDescent="0.25">
      <c r="A20" s="2">
        <v>1988</v>
      </c>
      <c r="B20" s="95">
        <v>185402</v>
      </c>
      <c r="C20" s="108">
        <f t="shared" si="25"/>
        <v>88259</v>
      </c>
      <c r="D20" s="109">
        <f t="shared" si="26"/>
        <v>97143</v>
      </c>
      <c r="E20" s="108">
        <v>16087</v>
      </c>
      <c r="F20" s="108">
        <v>20987</v>
      </c>
      <c r="G20" s="108">
        <v>17260</v>
      </c>
      <c r="H20" s="108">
        <v>11798</v>
      </c>
      <c r="I20" s="108">
        <v>10141</v>
      </c>
      <c r="J20" s="109">
        <v>11986</v>
      </c>
      <c r="K20" s="95">
        <v>16580</v>
      </c>
      <c r="L20" s="108">
        <v>21700</v>
      </c>
      <c r="M20" s="108">
        <v>18027</v>
      </c>
      <c r="N20" s="108">
        <v>12539</v>
      </c>
      <c r="O20" s="108">
        <v>11408</v>
      </c>
      <c r="P20" s="109">
        <v>16889</v>
      </c>
      <c r="Q20" s="40"/>
      <c r="R20" s="95">
        <v>185402</v>
      </c>
      <c r="S20" s="96">
        <f t="shared" si="27"/>
        <v>0.47604125090344218</v>
      </c>
      <c r="T20" s="97">
        <f t="shared" si="28"/>
        <v>0.52395874909655771</v>
      </c>
      <c r="U20" s="110">
        <f t="shared" si="0"/>
        <v>8.6768211777650733E-2</v>
      </c>
      <c r="V20" s="111">
        <f t="shared" si="1"/>
        <v>0.11319726863787877</v>
      </c>
      <c r="W20" s="111">
        <f t="shared" si="2"/>
        <v>9.3095004368884904E-2</v>
      </c>
      <c r="X20" s="111">
        <f t="shared" si="3"/>
        <v>6.3634696497340909E-2</v>
      </c>
      <c r="Y20" s="111">
        <f t="shared" si="4"/>
        <v>5.4697360330525024E-2</v>
      </c>
      <c r="Z20" s="112">
        <f t="shared" si="5"/>
        <v>6.4648709291161913E-2</v>
      </c>
      <c r="AA20" s="110">
        <f t="shared" si="6"/>
        <v>8.9427298518894083E-2</v>
      </c>
      <c r="AB20" s="111">
        <f t="shared" si="7"/>
        <v>0.11704296609529563</v>
      </c>
      <c r="AC20" s="111">
        <f t="shared" si="8"/>
        <v>9.7231960820271621E-2</v>
      </c>
      <c r="AD20" s="111">
        <f t="shared" si="9"/>
        <v>6.763141713681621E-2</v>
      </c>
      <c r="AE20" s="111">
        <f t="shared" si="10"/>
        <v>6.1531159318669704E-2</v>
      </c>
      <c r="AF20" s="112">
        <f t="shared" si="11"/>
        <v>9.1093947206610501E-2</v>
      </c>
      <c r="AG20" s="110">
        <f t="shared" si="29"/>
        <v>0.17619551029654482</v>
      </c>
      <c r="AH20" s="111">
        <f t="shared" si="30"/>
        <v>0.2302402347331744</v>
      </c>
      <c r="AI20" s="111">
        <f t="shared" si="31"/>
        <v>0.19032696518915654</v>
      </c>
      <c r="AJ20" s="111">
        <f t="shared" si="32"/>
        <v>0.13126611363415713</v>
      </c>
      <c r="AK20" s="111">
        <f t="shared" si="33"/>
        <v>0.11622851964919473</v>
      </c>
      <c r="AL20" s="112">
        <f t="shared" si="34"/>
        <v>0.15574265649777241</v>
      </c>
      <c r="AM20" s="40"/>
      <c r="AN20" s="110">
        <f t="shared" si="13"/>
        <v>0.18227036336237665</v>
      </c>
      <c r="AO20" s="111">
        <f t="shared" si="14"/>
        <v>0.23778878074757248</v>
      </c>
      <c r="AP20" s="111">
        <f t="shared" si="15"/>
        <v>0.1955607926670368</v>
      </c>
      <c r="AQ20" s="111">
        <f t="shared" si="16"/>
        <v>0.13367475271643686</v>
      </c>
      <c r="AR20" s="111">
        <f t="shared" si="17"/>
        <v>0.11490046340883082</v>
      </c>
      <c r="AS20" s="112">
        <f t="shared" si="18"/>
        <v>0.1358048470977464</v>
      </c>
      <c r="AT20" s="110">
        <f t="shared" si="19"/>
        <v>0.17067621959379473</v>
      </c>
      <c r="AU20" s="111">
        <f t="shared" si="20"/>
        <v>0.22338202443819935</v>
      </c>
      <c r="AV20" s="111">
        <f t="shared" si="21"/>
        <v>0.18557178592384424</v>
      </c>
      <c r="AW20" s="111">
        <f t="shared" si="22"/>
        <v>0.12907775135624799</v>
      </c>
      <c r="AX20" s="111">
        <f t="shared" si="23"/>
        <v>0.1174351214189391</v>
      </c>
      <c r="AY20" s="112">
        <f t="shared" si="24"/>
        <v>0.17385709726897461</v>
      </c>
    </row>
    <row r="21" spans="1:51" x14ac:dyDescent="0.25">
      <c r="A21" s="2">
        <v>1989</v>
      </c>
      <c r="B21" s="95">
        <v>187165</v>
      </c>
      <c r="C21" s="108">
        <f t="shared" si="25"/>
        <v>89153</v>
      </c>
      <c r="D21" s="109">
        <f t="shared" si="26"/>
        <v>98012</v>
      </c>
      <c r="E21" s="108">
        <v>15745</v>
      </c>
      <c r="F21" s="108">
        <v>21062</v>
      </c>
      <c r="G21" s="108">
        <v>17891</v>
      </c>
      <c r="H21" s="108">
        <v>12150</v>
      </c>
      <c r="I21" s="108">
        <v>10047</v>
      </c>
      <c r="J21" s="109">
        <v>12258</v>
      </c>
      <c r="K21" s="95">
        <v>16177</v>
      </c>
      <c r="L21" s="108">
        <v>21781</v>
      </c>
      <c r="M21" s="108">
        <v>18684</v>
      </c>
      <c r="N21" s="108">
        <v>12913</v>
      </c>
      <c r="O21" s="108">
        <v>11252</v>
      </c>
      <c r="P21" s="109">
        <v>17205</v>
      </c>
      <c r="Q21" s="40"/>
      <c r="R21" s="95">
        <v>187165</v>
      </c>
      <c r="S21" s="96">
        <f t="shared" si="27"/>
        <v>0.47633371623968157</v>
      </c>
      <c r="T21" s="97">
        <f t="shared" si="28"/>
        <v>0.52366628376031843</v>
      </c>
      <c r="U21" s="110">
        <f t="shared" si="0"/>
        <v>8.4123634226484653E-2</v>
      </c>
      <c r="V21" s="111">
        <f t="shared" si="1"/>
        <v>0.112531723345711</v>
      </c>
      <c r="W21" s="111">
        <f t="shared" si="2"/>
        <v>9.5589453156305931E-2</v>
      </c>
      <c r="X21" s="111">
        <f t="shared" si="3"/>
        <v>6.4915983223359064E-2</v>
      </c>
      <c r="Y21" s="111">
        <f t="shared" si="4"/>
        <v>5.3679908102476422E-2</v>
      </c>
      <c r="Z21" s="112">
        <f t="shared" si="5"/>
        <v>6.5493014185344478E-2</v>
      </c>
      <c r="AA21" s="110">
        <f t="shared" si="6"/>
        <v>8.643175807442631E-2</v>
      </c>
      <c r="AB21" s="111">
        <f t="shared" si="7"/>
        <v>0.11637325354633613</v>
      </c>
      <c r="AC21" s="111">
        <f t="shared" si="8"/>
        <v>9.9826356423476606E-2</v>
      </c>
      <c r="AD21" s="111">
        <f t="shared" si="9"/>
        <v>6.8992600112200458E-2</v>
      </c>
      <c r="AE21" s="111">
        <f t="shared" si="10"/>
        <v>6.0118077632035902E-2</v>
      </c>
      <c r="AF21" s="112">
        <f t="shared" si="11"/>
        <v>9.1924237971843029E-2</v>
      </c>
      <c r="AG21" s="110">
        <f t="shared" si="29"/>
        <v>0.17055539230091096</v>
      </c>
      <c r="AH21" s="111">
        <f t="shared" si="30"/>
        <v>0.22890497689204714</v>
      </c>
      <c r="AI21" s="111">
        <f t="shared" si="31"/>
        <v>0.19541580957978255</v>
      </c>
      <c r="AJ21" s="111">
        <f t="shared" si="32"/>
        <v>0.13390858333555952</v>
      </c>
      <c r="AK21" s="111">
        <f t="shared" si="33"/>
        <v>0.11379798573451233</v>
      </c>
      <c r="AL21" s="112">
        <f t="shared" si="34"/>
        <v>0.15741725215718749</v>
      </c>
      <c r="AM21" s="40"/>
      <c r="AN21" s="110">
        <f t="shared" si="13"/>
        <v>0.17660650791336241</v>
      </c>
      <c r="AO21" s="111">
        <f t="shared" si="14"/>
        <v>0.23624555539353695</v>
      </c>
      <c r="AP21" s="111">
        <f t="shared" si="15"/>
        <v>0.20067748701670163</v>
      </c>
      <c r="AQ21" s="111">
        <f t="shared" si="16"/>
        <v>0.13628257041266137</v>
      </c>
      <c r="AR21" s="111">
        <f t="shared" si="17"/>
        <v>0.11269390822518592</v>
      </c>
      <c r="AS21" s="112">
        <f t="shared" si="18"/>
        <v>0.13749397103855171</v>
      </c>
      <c r="AT21" s="110">
        <f t="shared" si="19"/>
        <v>0.16505121821817736</v>
      </c>
      <c r="AU21" s="111">
        <f t="shared" si="20"/>
        <v>0.22222789046239236</v>
      </c>
      <c r="AV21" s="111">
        <f t="shared" si="21"/>
        <v>0.19062971880994165</v>
      </c>
      <c r="AW21" s="111">
        <f t="shared" si="22"/>
        <v>0.13174917357058319</v>
      </c>
      <c r="AX21" s="111">
        <f t="shared" si="23"/>
        <v>0.1148022691099049</v>
      </c>
      <c r="AY21" s="112">
        <f t="shared" si="24"/>
        <v>0.17553972982900054</v>
      </c>
    </row>
    <row r="22" spans="1:51" x14ac:dyDescent="0.25">
      <c r="A22" s="2">
        <v>1990</v>
      </c>
      <c r="B22" s="95">
        <v>190017</v>
      </c>
      <c r="C22" s="108">
        <f t="shared" si="25"/>
        <v>90813</v>
      </c>
      <c r="D22" s="109">
        <f t="shared" si="26"/>
        <v>99206</v>
      </c>
      <c r="E22" s="108">
        <v>16533</v>
      </c>
      <c r="F22" s="108">
        <v>21084</v>
      </c>
      <c r="G22" s="108">
        <v>18887</v>
      </c>
      <c r="H22" s="108">
        <v>12399</v>
      </c>
      <c r="I22" s="108">
        <v>9788</v>
      </c>
      <c r="J22" s="109">
        <v>12122</v>
      </c>
      <c r="K22" s="95">
        <v>16658</v>
      </c>
      <c r="L22" s="108">
        <v>21775</v>
      </c>
      <c r="M22" s="108">
        <v>19548</v>
      </c>
      <c r="N22" s="108">
        <v>12954</v>
      </c>
      <c r="O22" s="108">
        <v>10939</v>
      </c>
      <c r="P22" s="109">
        <v>17332</v>
      </c>
      <c r="Q22" s="40"/>
      <c r="R22" s="95">
        <v>190017</v>
      </c>
      <c r="S22" s="96">
        <f t="shared" si="27"/>
        <v>0.47792039659609398</v>
      </c>
      <c r="T22" s="97">
        <f t="shared" si="28"/>
        <v>0.52209012877795147</v>
      </c>
      <c r="U22" s="110">
        <f t="shared" si="0"/>
        <v>8.7008004546961587E-2</v>
      </c>
      <c r="V22" s="111">
        <f t="shared" si="1"/>
        <v>0.11095849318745164</v>
      </c>
      <c r="W22" s="111">
        <f t="shared" si="2"/>
        <v>9.9396369798491715E-2</v>
      </c>
      <c r="X22" s="111">
        <f t="shared" si="3"/>
        <v>6.5252056394954142E-2</v>
      </c>
      <c r="Y22" s="111">
        <f t="shared" si="4"/>
        <v>5.1511180578579813E-2</v>
      </c>
      <c r="Z22" s="112">
        <f t="shared" si="5"/>
        <v>6.3794292089655133E-2</v>
      </c>
      <c r="AA22" s="110">
        <f t="shared" si="6"/>
        <v>8.766584042480409E-2</v>
      </c>
      <c r="AB22" s="111">
        <f t="shared" si="7"/>
        <v>0.11459500992016504</v>
      </c>
      <c r="AC22" s="111">
        <f t="shared" si="8"/>
        <v>0.1028750059205229</v>
      </c>
      <c r="AD22" s="111">
        <f t="shared" si="9"/>
        <v>6.8172847692574881E-2</v>
      </c>
      <c r="AE22" s="111">
        <f t="shared" si="10"/>
        <v>5.756853334175363E-2</v>
      </c>
      <c r="AF22" s="112">
        <f t="shared" si="11"/>
        <v>9.12128914781309E-2</v>
      </c>
      <c r="AG22" s="110">
        <f t="shared" si="29"/>
        <v>0.17467384497176569</v>
      </c>
      <c r="AH22" s="111">
        <f t="shared" si="30"/>
        <v>0.22555350310761668</v>
      </c>
      <c r="AI22" s="111">
        <f t="shared" si="31"/>
        <v>0.2022713757190146</v>
      </c>
      <c r="AJ22" s="111">
        <f t="shared" si="32"/>
        <v>0.13342490408752902</v>
      </c>
      <c r="AK22" s="111">
        <f t="shared" si="33"/>
        <v>0.10907971392033344</v>
      </c>
      <c r="AL22" s="112">
        <f t="shared" si="34"/>
        <v>0.15500718356778603</v>
      </c>
      <c r="AM22" s="40"/>
      <c r="AN22" s="110">
        <f t="shared" si="13"/>
        <v>0.18205543259225002</v>
      </c>
      <c r="AO22" s="111">
        <f t="shared" si="14"/>
        <v>0.23216940305903339</v>
      </c>
      <c r="AP22" s="111">
        <f t="shared" si="15"/>
        <v>0.20797683151090704</v>
      </c>
      <c r="AQ22" s="111">
        <f t="shared" si="16"/>
        <v>0.13653331571471045</v>
      </c>
      <c r="AR22" s="111">
        <f t="shared" si="17"/>
        <v>0.10778192549524848</v>
      </c>
      <c r="AS22" s="112">
        <f t="shared" si="18"/>
        <v>0.13348309162785063</v>
      </c>
      <c r="AT22" s="110">
        <f t="shared" si="19"/>
        <v>0.16791323105457331</v>
      </c>
      <c r="AU22" s="111">
        <f t="shared" si="20"/>
        <v>0.2194927726145596</v>
      </c>
      <c r="AV22" s="111">
        <f t="shared" si="21"/>
        <v>0.19704453359675825</v>
      </c>
      <c r="AW22" s="111">
        <f t="shared" si="22"/>
        <v>0.13057677963026429</v>
      </c>
      <c r="AX22" s="111">
        <f t="shared" si="23"/>
        <v>0.11026550813458863</v>
      </c>
      <c r="AY22" s="112">
        <f t="shared" si="24"/>
        <v>0.17470717496925589</v>
      </c>
    </row>
    <row r="23" spans="1:51" x14ac:dyDescent="0.25">
      <c r="A23" s="2">
        <v>1991</v>
      </c>
      <c r="B23" s="95">
        <v>191798</v>
      </c>
      <c r="C23" s="108">
        <f t="shared" si="25"/>
        <v>91739</v>
      </c>
      <c r="D23" s="109">
        <f t="shared" si="26"/>
        <v>100059</v>
      </c>
      <c r="E23" s="108">
        <v>16400</v>
      </c>
      <c r="F23" s="108">
        <v>20924</v>
      </c>
      <c r="G23" s="108">
        <v>19419</v>
      </c>
      <c r="H23" s="108">
        <v>12864</v>
      </c>
      <c r="I23" s="108">
        <v>9786</v>
      </c>
      <c r="J23" s="109">
        <v>12346</v>
      </c>
      <c r="K23" s="95">
        <v>16458</v>
      </c>
      <c r="L23" s="108">
        <v>21602</v>
      </c>
      <c r="M23" s="108">
        <v>20098</v>
      </c>
      <c r="N23" s="108">
        <v>13476</v>
      </c>
      <c r="O23" s="108">
        <v>10878</v>
      </c>
      <c r="P23" s="109">
        <v>17547</v>
      </c>
      <c r="Q23" s="40"/>
      <c r="R23" s="95">
        <v>191798</v>
      </c>
      <c r="S23" s="96">
        <f t="shared" si="27"/>
        <v>0.47831051418680071</v>
      </c>
      <c r="T23" s="97">
        <f t="shared" si="28"/>
        <v>0.52168948581319929</v>
      </c>
      <c r="U23" s="110">
        <f t="shared" si="0"/>
        <v>8.5506626763574178E-2</v>
      </c>
      <c r="V23" s="111">
        <f t="shared" si="1"/>
        <v>0.10909394258542841</v>
      </c>
      <c r="W23" s="111">
        <f t="shared" si="2"/>
        <v>0.10124714543425896</v>
      </c>
      <c r="X23" s="111">
        <f t="shared" si="3"/>
        <v>6.7070563822354767E-2</v>
      </c>
      <c r="Y23" s="111">
        <f t="shared" si="4"/>
        <v>5.1022429848069324E-2</v>
      </c>
      <c r="Z23" s="112">
        <f t="shared" si="5"/>
        <v>6.4369805733115043E-2</v>
      </c>
      <c r="AA23" s="110">
        <f t="shared" si="6"/>
        <v>8.580902824846974E-2</v>
      </c>
      <c r="AB23" s="111">
        <f t="shared" si="7"/>
        <v>0.1126289116674835</v>
      </c>
      <c r="AC23" s="111">
        <f t="shared" si="8"/>
        <v>0.10478732833501914</v>
      </c>
      <c r="AD23" s="111">
        <f t="shared" si="9"/>
        <v>7.0261420869873512E-2</v>
      </c>
      <c r="AE23" s="111">
        <f t="shared" si="10"/>
        <v>5.671591987403414E-2</v>
      </c>
      <c r="AF23" s="112">
        <f t="shared" si="11"/>
        <v>9.1486876818319268E-2</v>
      </c>
      <c r="AG23" s="110">
        <f t="shared" si="29"/>
        <v>0.17131565501204393</v>
      </c>
      <c r="AH23" s="111">
        <f t="shared" si="30"/>
        <v>0.22172285425291191</v>
      </c>
      <c r="AI23" s="111">
        <f t="shared" si="31"/>
        <v>0.20603447376927808</v>
      </c>
      <c r="AJ23" s="111">
        <f t="shared" si="32"/>
        <v>0.13733198469222829</v>
      </c>
      <c r="AK23" s="111">
        <f t="shared" si="33"/>
        <v>0.10773834972210347</v>
      </c>
      <c r="AL23" s="112">
        <f t="shared" si="34"/>
        <v>0.15585668255143431</v>
      </c>
      <c r="AM23" s="40"/>
      <c r="AN23" s="110">
        <f t="shared" si="13"/>
        <v>0.17876802668439812</v>
      </c>
      <c r="AO23" s="111">
        <f t="shared" si="14"/>
        <v>0.22808184087465527</v>
      </c>
      <c r="AP23" s="111">
        <f t="shared" si="15"/>
        <v>0.21167660427953214</v>
      </c>
      <c r="AQ23" s="111">
        <f t="shared" si="16"/>
        <v>0.14022389605293278</v>
      </c>
      <c r="AR23" s="111">
        <f t="shared" si="17"/>
        <v>0.10667218958131221</v>
      </c>
      <c r="AS23" s="112">
        <f t="shared" si="18"/>
        <v>0.13457744252716947</v>
      </c>
      <c r="AT23" s="110">
        <f t="shared" si="19"/>
        <v>0.16448295505651667</v>
      </c>
      <c r="AU23" s="111">
        <f t="shared" si="20"/>
        <v>0.2158926233522222</v>
      </c>
      <c r="AV23" s="111">
        <f t="shared" si="21"/>
        <v>0.20086149171988527</v>
      </c>
      <c r="AW23" s="111">
        <f t="shared" si="22"/>
        <v>0.13468053848229544</v>
      </c>
      <c r="AX23" s="111">
        <f t="shared" si="23"/>
        <v>0.10871585764399004</v>
      </c>
      <c r="AY23" s="112">
        <f t="shared" si="24"/>
        <v>0.1753665337450904</v>
      </c>
    </row>
    <row r="24" spans="1:51" x14ac:dyDescent="0.25">
      <c r="A24" s="2">
        <v>1992</v>
      </c>
      <c r="B24" s="95">
        <v>193784</v>
      </c>
      <c r="C24" s="108">
        <f t="shared" si="25"/>
        <v>92784</v>
      </c>
      <c r="D24" s="109">
        <f t="shared" si="26"/>
        <v>101002</v>
      </c>
      <c r="E24" s="108">
        <v>16349</v>
      </c>
      <c r="F24" s="108">
        <v>20649</v>
      </c>
      <c r="G24" s="108">
        <v>19789</v>
      </c>
      <c r="H24" s="108">
        <v>13616</v>
      </c>
      <c r="I24" s="108">
        <v>9760</v>
      </c>
      <c r="J24" s="109">
        <v>12621</v>
      </c>
      <c r="K24" s="95">
        <v>16272</v>
      </c>
      <c r="L24" s="108">
        <v>21368</v>
      </c>
      <c r="M24" s="108">
        <v>20468</v>
      </c>
      <c r="N24" s="108">
        <v>14316</v>
      </c>
      <c r="O24" s="108">
        <v>10802</v>
      </c>
      <c r="P24" s="109">
        <v>17776</v>
      </c>
      <c r="Q24" s="40"/>
      <c r="R24" s="95">
        <v>193784</v>
      </c>
      <c r="S24" s="96">
        <f t="shared" si="27"/>
        <v>0.4788011394129546</v>
      </c>
      <c r="T24" s="97">
        <f t="shared" si="28"/>
        <v>0.52120918135656191</v>
      </c>
      <c r="U24" s="110">
        <f t="shared" si="0"/>
        <v>8.4367130413243605E-2</v>
      </c>
      <c r="V24" s="111">
        <f t="shared" si="1"/>
        <v>0.10655678487388019</v>
      </c>
      <c r="W24" s="111">
        <f t="shared" si="2"/>
        <v>0.10211885398175288</v>
      </c>
      <c r="X24" s="111">
        <f t="shared" si="3"/>
        <v>7.0263798868843666E-2</v>
      </c>
      <c r="Y24" s="111">
        <f t="shared" si="4"/>
        <v>5.0365355240886762E-2</v>
      </c>
      <c r="Z24" s="112">
        <f t="shared" si="5"/>
        <v>6.5129216034347515E-2</v>
      </c>
      <c r="AA24" s="110">
        <f t="shared" si="6"/>
        <v>8.3969780786855464E-2</v>
      </c>
      <c r="AB24" s="111">
        <f t="shared" si="7"/>
        <v>0.11026710151508896</v>
      </c>
      <c r="AC24" s="111">
        <f t="shared" si="8"/>
        <v>0.10562275523263015</v>
      </c>
      <c r="AD24" s="111">
        <f t="shared" si="9"/>
        <v>7.387606819964497E-2</v>
      </c>
      <c r="AE24" s="111">
        <f t="shared" si="10"/>
        <v>5.5742476159022419E-2</v>
      </c>
      <c r="AF24" s="112">
        <f t="shared" si="11"/>
        <v>9.1730999463319987E-2</v>
      </c>
      <c r="AG24" s="110">
        <f t="shared" si="29"/>
        <v>0.16833691120009908</v>
      </c>
      <c r="AH24" s="111">
        <f t="shared" si="30"/>
        <v>0.21682388638896916</v>
      </c>
      <c r="AI24" s="111">
        <f t="shared" si="31"/>
        <v>0.20774160921438303</v>
      </c>
      <c r="AJ24" s="111">
        <f t="shared" si="32"/>
        <v>0.14413986706848864</v>
      </c>
      <c r="AK24" s="111">
        <f t="shared" si="33"/>
        <v>0.10610783139990917</v>
      </c>
      <c r="AL24" s="112">
        <f t="shared" si="34"/>
        <v>0.15686021549766749</v>
      </c>
      <c r="AM24" s="40"/>
      <c r="AN24" s="110">
        <f t="shared" si="13"/>
        <v>0.17620494912916021</v>
      </c>
      <c r="AO24" s="111">
        <f t="shared" si="14"/>
        <v>0.22254914640455251</v>
      </c>
      <c r="AP24" s="111">
        <f t="shared" si="15"/>
        <v>0.21328030694947406</v>
      </c>
      <c r="AQ24" s="111">
        <f t="shared" si="16"/>
        <v>0.14674943955854458</v>
      </c>
      <c r="AR24" s="111">
        <f t="shared" si="17"/>
        <v>0.10519055009484393</v>
      </c>
      <c r="AS24" s="112">
        <f t="shared" si="18"/>
        <v>0.13602560786342474</v>
      </c>
      <c r="AT24" s="110">
        <f t="shared" si="19"/>
        <v>0.16110572067879844</v>
      </c>
      <c r="AU24" s="111">
        <f t="shared" si="20"/>
        <v>0.21156016712540346</v>
      </c>
      <c r="AV24" s="111">
        <f t="shared" si="21"/>
        <v>0.20264945248608937</v>
      </c>
      <c r="AW24" s="111">
        <f t="shared" si="22"/>
        <v>0.14173976752935585</v>
      </c>
      <c r="AX24" s="111">
        <f t="shared" si="23"/>
        <v>0.10694837725985624</v>
      </c>
      <c r="AY24" s="112">
        <f t="shared" si="24"/>
        <v>0.17599651492049662</v>
      </c>
    </row>
    <row r="25" spans="1:51" x14ac:dyDescent="0.25">
      <c r="A25" s="2">
        <v>1993</v>
      </c>
      <c r="B25" s="95">
        <v>195794</v>
      </c>
      <c r="C25" s="108">
        <f t="shared" si="25"/>
        <v>93826</v>
      </c>
      <c r="D25" s="109">
        <f t="shared" si="26"/>
        <v>101969</v>
      </c>
      <c r="E25" s="108">
        <v>16293</v>
      </c>
      <c r="F25" s="108">
        <v>20427</v>
      </c>
      <c r="G25" s="108">
        <v>20266</v>
      </c>
      <c r="H25" s="108">
        <v>14281</v>
      </c>
      <c r="I25" s="108">
        <v>9765</v>
      </c>
      <c r="J25" s="109">
        <v>12794</v>
      </c>
      <c r="K25" s="95">
        <v>16285</v>
      </c>
      <c r="L25" s="108">
        <v>21068</v>
      </c>
      <c r="M25" s="108">
        <v>20891</v>
      </c>
      <c r="N25" s="108">
        <v>14915</v>
      </c>
      <c r="O25" s="108">
        <v>10821</v>
      </c>
      <c r="P25" s="109">
        <v>17989</v>
      </c>
      <c r="Q25" s="40"/>
      <c r="R25" s="95">
        <v>195794</v>
      </c>
      <c r="S25" s="96">
        <f t="shared" si="27"/>
        <v>0.47920773874582467</v>
      </c>
      <c r="T25" s="97">
        <f t="shared" si="28"/>
        <v>0.52079736866298254</v>
      </c>
      <c r="U25" s="110">
        <f t="shared" si="0"/>
        <v>8.3215011695966165E-2</v>
      </c>
      <c r="V25" s="111">
        <f t="shared" si="1"/>
        <v>0.10432903970499607</v>
      </c>
      <c r="W25" s="111">
        <f t="shared" si="2"/>
        <v>0.10350674688703433</v>
      </c>
      <c r="X25" s="111">
        <f t="shared" si="3"/>
        <v>7.2938905175848084E-2</v>
      </c>
      <c r="Y25" s="111">
        <f t="shared" si="4"/>
        <v>4.9873847002461773E-2</v>
      </c>
      <c r="Z25" s="112">
        <f t="shared" si="5"/>
        <v>6.5344188279518267E-2</v>
      </c>
      <c r="AA25" s="110">
        <f t="shared" si="6"/>
        <v>8.3174152425508449E-2</v>
      </c>
      <c r="AB25" s="111">
        <f t="shared" si="7"/>
        <v>0.10760288875042136</v>
      </c>
      <c r="AC25" s="111">
        <f t="shared" si="8"/>
        <v>0.10669887739154417</v>
      </c>
      <c r="AD25" s="111">
        <f t="shared" si="9"/>
        <v>7.6177002359622867E-2</v>
      </c>
      <c r="AE25" s="111">
        <f t="shared" si="10"/>
        <v>5.52672707028816E-2</v>
      </c>
      <c r="AF25" s="112">
        <f t="shared" si="11"/>
        <v>9.1877177033004076E-2</v>
      </c>
      <c r="AG25" s="110">
        <f t="shared" si="29"/>
        <v>0.16638916412147461</v>
      </c>
      <c r="AH25" s="111">
        <f t="shared" si="30"/>
        <v>0.21193192845541742</v>
      </c>
      <c r="AI25" s="111">
        <f t="shared" si="31"/>
        <v>0.2102056242785785</v>
      </c>
      <c r="AJ25" s="111">
        <f t="shared" si="32"/>
        <v>0.14911590753547094</v>
      </c>
      <c r="AK25" s="111">
        <f t="shared" si="33"/>
        <v>0.10514111770534337</v>
      </c>
      <c r="AL25" s="112">
        <f t="shared" si="34"/>
        <v>0.15722136531252234</v>
      </c>
      <c r="AM25" s="40"/>
      <c r="AN25" s="110">
        <f t="shared" si="13"/>
        <v>0.17365122673885702</v>
      </c>
      <c r="AO25" s="111">
        <f t="shared" si="14"/>
        <v>0.21771150853707927</v>
      </c>
      <c r="AP25" s="111">
        <f t="shared" si="15"/>
        <v>0.21599556626095112</v>
      </c>
      <c r="AQ25" s="111">
        <f t="shared" si="16"/>
        <v>0.15220727730053504</v>
      </c>
      <c r="AR25" s="111">
        <f t="shared" si="17"/>
        <v>0.10407562935646836</v>
      </c>
      <c r="AS25" s="112">
        <f t="shared" si="18"/>
        <v>0.13635879180610919</v>
      </c>
      <c r="AT25" s="110">
        <f t="shared" si="19"/>
        <v>0.15970540066098521</v>
      </c>
      <c r="AU25" s="111">
        <f t="shared" si="20"/>
        <v>0.20661181339426687</v>
      </c>
      <c r="AV25" s="111">
        <f t="shared" si="21"/>
        <v>0.20487599172297463</v>
      </c>
      <c r="AW25" s="111">
        <f t="shared" si="22"/>
        <v>0.1462699447871412</v>
      </c>
      <c r="AX25" s="111">
        <f t="shared" si="23"/>
        <v>0.10612048759917229</v>
      </c>
      <c r="AY25" s="112">
        <f t="shared" si="24"/>
        <v>0.17641636183545981</v>
      </c>
    </row>
    <row r="26" spans="1:51" x14ac:dyDescent="0.25">
      <c r="A26" s="2">
        <v>1994</v>
      </c>
      <c r="B26" s="95">
        <v>197765</v>
      </c>
      <c r="C26" s="108">
        <f t="shared" si="25"/>
        <v>94852</v>
      </c>
      <c r="D26" s="109">
        <f t="shared" si="26"/>
        <v>102914</v>
      </c>
      <c r="E26" s="108">
        <v>16320</v>
      </c>
      <c r="F26" s="108">
        <v>20188</v>
      </c>
      <c r="G26" s="108">
        <v>20677</v>
      </c>
      <c r="H26" s="108">
        <v>14831</v>
      </c>
      <c r="I26" s="108">
        <v>9839</v>
      </c>
      <c r="J26" s="109">
        <v>12997</v>
      </c>
      <c r="K26" s="95">
        <v>16267</v>
      </c>
      <c r="L26" s="108">
        <v>20825</v>
      </c>
      <c r="M26" s="108">
        <v>21279</v>
      </c>
      <c r="N26" s="108">
        <v>15509</v>
      </c>
      <c r="O26" s="108">
        <v>10850</v>
      </c>
      <c r="P26" s="109">
        <v>18184</v>
      </c>
      <c r="Q26" s="40"/>
      <c r="R26" s="95">
        <v>197765</v>
      </c>
      <c r="S26" s="96">
        <f t="shared" si="27"/>
        <v>0.47961975071423146</v>
      </c>
      <c r="T26" s="97">
        <f t="shared" si="28"/>
        <v>0.52038530579222808</v>
      </c>
      <c r="U26" s="110">
        <f t="shared" si="0"/>
        <v>8.2522185422091873E-2</v>
      </c>
      <c r="V26" s="111">
        <f t="shared" si="1"/>
        <v>0.1020807524081612</v>
      </c>
      <c r="W26" s="111">
        <f t="shared" si="2"/>
        <v>0.10455338406694814</v>
      </c>
      <c r="X26" s="111">
        <f t="shared" si="3"/>
        <v>7.499304730361793E-2</v>
      </c>
      <c r="Y26" s="111">
        <f t="shared" si="4"/>
        <v>4.9750967056860412E-2</v>
      </c>
      <c r="Z26" s="112">
        <f t="shared" si="5"/>
        <v>6.5719414456551967E-2</v>
      </c>
      <c r="AA26" s="110">
        <f t="shared" si="6"/>
        <v>8.2254190579728464E-2</v>
      </c>
      <c r="AB26" s="111">
        <f t="shared" si="7"/>
        <v>0.10530174702298183</v>
      </c>
      <c r="AC26" s="111">
        <f t="shared" si="8"/>
        <v>0.10759740095567973</v>
      </c>
      <c r="AD26" s="111">
        <f t="shared" si="9"/>
        <v>7.8421358683285716E-2</v>
      </c>
      <c r="AE26" s="111">
        <f t="shared" si="10"/>
        <v>5.4863095087603973E-2</v>
      </c>
      <c r="AF26" s="112">
        <f t="shared" si="11"/>
        <v>9.1947513462948452E-2</v>
      </c>
      <c r="AG26" s="110">
        <f t="shared" si="29"/>
        <v>0.16477637600182032</v>
      </c>
      <c r="AH26" s="111">
        <f t="shared" si="30"/>
        <v>0.20738249943114301</v>
      </c>
      <c r="AI26" s="111">
        <f t="shared" si="31"/>
        <v>0.21215078502262785</v>
      </c>
      <c r="AJ26" s="111">
        <f t="shared" si="32"/>
        <v>0.15341440598690365</v>
      </c>
      <c r="AK26" s="111">
        <f t="shared" si="33"/>
        <v>0.10461406214446439</v>
      </c>
      <c r="AL26" s="112">
        <f t="shared" si="34"/>
        <v>0.15766692791950043</v>
      </c>
      <c r="AM26" s="40"/>
      <c r="AN26" s="110">
        <f t="shared" si="13"/>
        <v>0.17205752119090795</v>
      </c>
      <c r="AO26" s="111">
        <f t="shared" si="14"/>
        <v>0.21283684055159618</v>
      </c>
      <c r="AP26" s="111">
        <f t="shared" si="15"/>
        <v>0.21799224054316199</v>
      </c>
      <c r="AQ26" s="111">
        <f t="shared" si="16"/>
        <v>0.15635938093029139</v>
      </c>
      <c r="AR26" s="111">
        <f t="shared" si="17"/>
        <v>0.10373002150719014</v>
      </c>
      <c r="AS26" s="112">
        <f t="shared" si="18"/>
        <v>0.13702399527685236</v>
      </c>
      <c r="AT26" s="110">
        <f t="shared" si="19"/>
        <v>0.15806401461414385</v>
      </c>
      <c r="AU26" s="111">
        <f t="shared" si="20"/>
        <v>0.20235342130322406</v>
      </c>
      <c r="AV26" s="111">
        <f t="shared" si="21"/>
        <v>0.20676487164039878</v>
      </c>
      <c r="AW26" s="111">
        <f t="shared" si="22"/>
        <v>0.15069864158423538</v>
      </c>
      <c r="AX26" s="111">
        <f t="shared" si="23"/>
        <v>0.10542783294789825</v>
      </c>
      <c r="AY26" s="112">
        <f t="shared" si="24"/>
        <v>0.1766912179100997</v>
      </c>
    </row>
    <row r="27" spans="1:51" x14ac:dyDescent="0.25">
      <c r="A27" s="2">
        <v>1995</v>
      </c>
      <c r="B27" s="95">
        <v>199508</v>
      </c>
      <c r="C27" s="108">
        <f t="shared" si="25"/>
        <v>95661</v>
      </c>
      <c r="D27" s="109">
        <f t="shared" si="26"/>
        <v>103847</v>
      </c>
      <c r="E27" s="108">
        <v>16224</v>
      </c>
      <c r="F27" s="108">
        <v>19866</v>
      </c>
      <c r="G27" s="108">
        <v>21019</v>
      </c>
      <c r="H27" s="108">
        <v>15366</v>
      </c>
      <c r="I27" s="108">
        <v>9928</v>
      </c>
      <c r="J27" s="109">
        <v>13258</v>
      </c>
      <c r="K27" s="95">
        <v>16092</v>
      </c>
      <c r="L27" s="108">
        <v>20618</v>
      </c>
      <c r="M27" s="108">
        <v>21643</v>
      </c>
      <c r="N27" s="108">
        <v>16188</v>
      </c>
      <c r="O27" s="108">
        <v>10935</v>
      </c>
      <c r="P27" s="109">
        <v>18371</v>
      </c>
      <c r="Q27" s="40"/>
      <c r="R27" s="95">
        <v>199508</v>
      </c>
      <c r="S27" s="96">
        <f t="shared" si="27"/>
        <v>0.47948453194859353</v>
      </c>
      <c r="T27" s="97">
        <f t="shared" si="28"/>
        <v>0.52051546805140647</v>
      </c>
      <c r="U27" s="110">
        <f t="shared" si="0"/>
        <v>8.1320047316398344E-2</v>
      </c>
      <c r="V27" s="111">
        <f t="shared" si="1"/>
        <v>9.9574954387793971E-2</v>
      </c>
      <c r="W27" s="111">
        <f t="shared" si="2"/>
        <v>0.10535417126130281</v>
      </c>
      <c r="X27" s="111">
        <f t="shared" si="3"/>
        <v>7.7019467891011884E-2</v>
      </c>
      <c r="Y27" s="111">
        <f t="shared" si="4"/>
        <v>4.9762415542233894E-2</v>
      </c>
      <c r="Z27" s="112">
        <f t="shared" si="5"/>
        <v>6.6453475549852634E-2</v>
      </c>
      <c r="AA27" s="110">
        <f t="shared" si="6"/>
        <v>8.0658419712492727E-2</v>
      </c>
      <c r="AB27" s="111">
        <f t="shared" si="7"/>
        <v>0.10334422679792289</v>
      </c>
      <c r="AC27" s="111">
        <f t="shared" si="8"/>
        <v>0.10848186538885658</v>
      </c>
      <c r="AD27" s="111">
        <f t="shared" si="9"/>
        <v>8.1139603424424084E-2</v>
      </c>
      <c r="AE27" s="111">
        <f t="shared" si="10"/>
        <v>5.4809832187180461E-2</v>
      </c>
      <c r="AF27" s="112">
        <f t="shared" si="11"/>
        <v>9.2081520540529704E-2</v>
      </c>
      <c r="AG27" s="110">
        <f t="shared" si="29"/>
        <v>0.16197846702889107</v>
      </c>
      <c r="AH27" s="111">
        <f t="shared" si="30"/>
        <v>0.20291918118571686</v>
      </c>
      <c r="AI27" s="111">
        <f t="shared" si="31"/>
        <v>0.21383603665015938</v>
      </c>
      <c r="AJ27" s="111">
        <f t="shared" si="32"/>
        <v>0.15815907131543597</v>
      </c>
      <c r="AK27" s="111">
        <f t="shared" si="33"/>
        <v>0.10457224772941436</v>
      </c>
      <c r="AL27" s="112">
        <f t="shared" si="34"/>
        <v>0.15853499609038235</v>
      </c>
      <c r="AM27" s="40"/>
      <c r="AN27" s="110">
        <f t="shared" si="13"/>
        <v>0.16959889610185969</v>
      </c>
      <c r="AO27" s="111">
        <f t="shared" si="14"/>
        <v>0.20767083764543545</v>
      </c>
      <c r="AP27" s="111">
        <f t="shared" si="15"/>
        <v>0.21972381639330552</v>
      </c>
      <c r="AQ27" s="111">
        <f t="shared" si="16"/>
        <v>0.16062972371185749</v>
      </c>
      <c r="AR27" s="111">
        <f t="shared" si="17"/>
        <v>0.10378315091834708</v>
      </c>
      <c r="AS27" s="112">
        <f t="shared" si="18"/>
        <v>0.13859357522919477</v>
      </c>
      <c r="AT27" s="110">
        <f t="shared" si="19"/>
        <v>0.15495873737325103</v>
      </c>
      <c r="AU27" s="111">
        <f t="shared" si="20"/>
        <v>0.19854208595337372</v>
      </c>
      <c r="AV27" s="111">
        <f t="shared" si="21"/>
        <v>0.20841237589915934</v>
      </c>
      <c r="AW27" s="111">
        <f t="shared" si="22"/>
        <v>0.15588317428524656</v>
      </c>
      <c r="AX27" s="111">
        <f t="shared" si="23"/>
        <v>0.10529914200699106</v>
      </c>
      <c r="AY27" s="112">
        <f t="shared" si="24"/>
        <v>0.17690448448197829</v>
      </c>
    </row>
    <row r="28" spans="1:51" x14ac:dyDescent="0.25">
      <c r="A28" s="2">
        <v>1996</v>
      </c>
      <c r="B28" s="95">
        <v>201636</v>
      </c>
      <c r="C28" s="108">
        <f t="shared" si="25"/>
        <v>96742</v>
      </c>
      <c r="D28" s="109">
        <f t="shared" si="26"/>
        <v>104894</v>
      </c>
      <c r="E28" s="108">
        <v>16340</v>
      </c>
      <c r="F28" s="108">
        <v>19633</v>
      </c>
      <c r="G28" s="108">
        <v>21342</v>
      </c>
      <c r="H28" s="108">
        <v>15938</v>
      </c>
      <c r="I28" s="108">
        <v>10062</v>
      </c>
      <c r="J28" s="109">
        <v>13427</v>
      </c>
      <c r="K28" s="95">
        <v>16181</v>
      </c>
      <c r="L28" s="108">
        <v>20349</v>
      </c>
      <c r="M28" s="108">
        <v>22038</v>
      </c>
      <c r="N28" s="108">
        <v>16830</v>
      </c>
      <c r="O28" s="108">
        <v>11021</v>
      </c>
      <c r="P28" s="109">
        <v>18475</v>
      </c>
      <c r="Q28" s="40"/>
      <c r="R28" s="95">
        <v>201636</v>
      </c>
      <c r="S28" s="96">
        <f t="shared" si="27"/>
        <v>0.47978535578964071</v>
      </c>
      <c r="T28" s="97">
        <f t="shared" si="28"/>
        <v>0.52021464421035923</v>
      </c>
      <c r="U28" s="110">
        <f t="shared" si="0"/>
        <v>8.1037116387946598E-2</v>
      </c>
      <c r="V28" s="111">
        <f t="shared" si="1"/>
        <v>9.7368525461723102E-2</v>
      </c>
      <c r="W28" s="111">
        <f t="shared" si="2"/>
        <v>0.10584419448907934</v>
      </c>
      <c r="X28" s="111">
        <f t="shared" si="3"/>
        <v>7.9043424785256597E-2</v>
      </c>
      <c r="Y28" s="111">
        <f t="shared" si="4"/>
        <v>4.9901803249419743E-2</v>
      </c>
      <c r="Z28" s="112">
        <f t="shared" si="5"/>
        <v>6.6590291416215364E-2</v>
      </c>
      <c r="AA28" s="110">
        <f t="shared" si="6"/>
        <v>8.0248566724196072E-2</v>
      </c>
      <c r="AB28" s="111">
        <f t="shared" si="7"/>
        <v>0.10091947866452419</v>
      </c>
      <c r="AC28" s="111">
        <f t="shared" si="8"/>
        <v>0.10929595905493067</v>
      </c>
      <c r="AD28" s="111">
        <f t="shared" si="9"/>
        <v>8.3467237993215496E-2</v>
      </c>
      <c r="AE28" s="111">
        <f t="shared" si="10"/>
        <v>5.4657898391160309E-2</v>
      </c>
      <c r="AF28" s="112">
        <f t="shared" si="11"/>
        <v>9.1625503382332524E-2</v>
      </c>
      <c r="AG28" s="110">
        <f t="shared" si="29"/>
        <v>0.16128568311214267</v>
      </c>
      <c r="AH28" s="111">
        <f t="shared" si="30"/>
        <v>0.19828800412624731</v>
      </c>
      <c r="AI28" s="111">
        <f t="shared" si="31"/>
        <v>0.21514015354401</v>
      </c>
      <c r="AJ28" s="111">
        <f t="shared" si="32"/>
        <v>0.16251066277847209</v>
      </c>
      <c r="AK28" s="111">
        <f t="shared" si="33"/>
        <v>0.10455970164058005</v>
      </c>
      <c r="AL28" s="112">
        <f t="shared" si="34"/>
        <v>0.15821579479854789</v>
      </c>
      <c r="AM28" s="40"/>
      <c r="AN28" s="110">
        <f t="shared" si="13"/>
        <v>0.16890285501643545</v>
      </c>
      <c r="AO28" s="111">
        <f t="shared" si="14"/>
        <v>0.2029418453205433</v>
      </c>
      <c r="AP28" s="111">
        <f t="shared" si="15"/>
        <v>0.22060738872464908</v>
      </c>
      <c r="AQ28" s="111">
        <f t="shared" si="16"/>
        <v>0.16474747265923798</v>
      </c>
      <c r="AR28" s="111">
        <f t="shared" si="17"/>
        <v>0.10400860019433131</v>
      </c>
      <c r="AS28" s="112">
        <f t="shared" si="18"/>
        <v>0.13879183808480289</v>
      </c>
      <c r="AT28" s="110">
        <f t="shared" si="19"/>
        <v>0.15426049154384427</v>
      </c>
      <c r="AU28" s="111">
        <f t="shared" si="20"/>
        <v>0.19399584342288406</v>
      </c>
      <c r="AV28" s="111">
        <f t="shared" si="21"/>
        <v>0.21009781303029726</v>
      </c>
      <c r="AW28" s="111">
        <f t="shared" si="22"/>
        <v>0.16044769004900186</v>
      </c>
      <c r="AX28" s="111">
        <f t="shared" si="23"/>
        <v>0.10506797338265296</v>
      </c>
      <c r="AY28" s="112">
        <f t="shared" si="24"/>
        <v>0.17613018857131962</v>
      </c>
    </row>
    <row r="29" spans="1:51" x14ac:dyDescent="0.25">
      <c r="A29" s="2">
        <v>1997</v>
      </c>
      <c r="B29" s="95">
        <v>204098</v>
      </c>
      <c r="C29" s="108">
        <f t="shared" si="25"/>
        <v>98225</v>
      </c>
      <c r="D29" s="109">
        <f t="shared" si="26"/>
        <v>105872</v>
      </c>
      <c r="E29" s="108">
        <v>16656</v>
      </c>
      <c r="F29" s="108">
        <v>19278</v>
      </c>
      <c r="G29" s="108">
        <v>21785</v>
      </c>
      <c r="H29" s="108">
        <v>16526</v>
      </c>
      <c r="I29" s="108">
        <v>10441</v>
      </c>
      <c r="J29" s="109">
        <v>13539</v>
      </c>
      <c r="K29" s="95">
        <v>16338</v>
      </c>
      <c r="L29" s="108">
        <v>19869</v>
      </c>
      <c r="M29" s="108">
        <v>22349</v>
      </c>
      <c r="N29" s="108">
        <v>17374</v>
      </c>
      <c r="O29" s="108">
        <v>11410</v>
      </c>
      <c r="P29" s="109">
        <v>18532</v>
      </c>
      <c r="Q29" s="40"/>
      <c r="R29" s="95">
        <v>204098</v>
      </c>
      <c r="S29" s="96">
        <f t="shared" si="27"/>
        <v>0.48126390263500862</v>
      </c>
      <c r="T29" s="97">
        <f t="shared" si="28"/>
        <v>0.51873119775793985</v>
      </c>
      <c r="U29" s="110">
        <f t="shared" si="0"/>
        <v>8.1607855050024991E-2</v>
      </c>
      <c r="V29" s="111">
        <f t="shared" si="1"/>
        <v>9.4454624739095924E-2</v>
      </c>
      <c r="W29" s="111">
        <f t="shared" si="2"/>
        <v>0.10673793961724269</v>
      </c>
      <c r="X29" s="111">
        <f t="shared" si="3"/>
        <v>8.0970906133328108E-2</v>
      </c>
      <c r="Y29" s="111">
        <f t="shared" si="4"/>
        <v>5.1156797224862563E-2</v>
      </c>
      <c r="Z29" s="112">
        <f t="shared" si="5"/>
        <v>6.6335779870454387E-2</v>
      </c>
      <c r="AA29" s="110">
        <f t="shared" si="6"/>
        <v>8.0049780007643387E-2</v>
      </c>
      <c r="AB29" s="111">
        <f t="shared" si="7"/>
        <v>9.7350292506540981E-2</v>
      </c>
      <c r="AC29" s="111">
        <f t="shared" si="8"/>
        <v>0.10950131799429685</v>
      </c>
      <c r="AD29" s="111">
        <f t="shared" si="9"/>
        <v>8.5125772913012376E-2</v>
      </c>
      <c r="AE29" s="111">
        <f t="shared" si="10"/>
        <v>5.5904516457780086E-2</v>
      </c>
      <c r="AF29" s="112">
        <f t="shared" si="11"/>
        <v>9.0799517878666136E-2</v>
      </c>
      <c r="AG29" s="110">
        <f t="shared" si="29"/>
        <v>0.16165763505766839</v>
      </c>
      <c r="AH29" s="111">
        <f t="shared" si="30"/>
        <v>0.19180491724563692</v>
      </c>
      <c r="AI29" s="111">
        <f t="shared" si="31"/>
        <v>0.21623925761153956</v>
      </c>
      <c r="AJ29" s="111">
        <f t="shared" si="32"/>
        <v>0.16609667904634048</v>
      </c>
      <c r="AK29" s="111">
        <f t="shared" si="33"/>
        <v>0.10706131368264266</v>
      </c>
      <c r="AL29" s="112">
        <f t="shared" si="34"/>
        <v>0.15713529774912052</v>
      </c>
      <c r="AM29" s="40"/>
      <c r="AN29" s="110">
        <f t="shared" si="13"/>
        <v>0.16956986510562483</v>
      </c>
      <c r="AO29" s="111">
        <f t="shared" si="14"/>
        <v>0.19626368032578265</v>
      </c>
      <c r="AP29" s="111">
        <f t="shared" si="15"/>
        <v>0.22178671417663529</v>
      </c>
      <c r="AQ29" s="111">
        <f t="shared" si="16"/>
        <v>0.16824637312293203</v>
      </c>
      <c r="AR29" s="111">
        <f t="shared" si="17"/>
        <v>0.10629676762534997</v>
      </c>
      <c r="AS29" s="112">
        <f t="shared" si="18"/>
        <v>0.13783659964367523</v>
      </c>
      <c r="AT29" s="110">
        <f t="shared" si="19"/>
        <v>0.1543184222457307</v>
      </c>
      <c r="AU29" s="111">
        <f t="shared" si="20"/>
        <v>0.18767001662384766</v>
      </c>
      <c r="AV29" s="111">
        <f t="shared" si="21"/>
        <v>0.21109452924285929</v>
      </c>
      <c r="AW29" s="111">
        <f t="shared" si="22"/>
        <v>0.16410382348496297</v>
      </c>
      <c r="AX29" s="111">
        <f t="shared" si="23"/>
        <v>0.1077716487834366</v>
      </c>
      <c r="AY29" s="112">
        <f t="shared" si="24"/>
        <v>0.17504155961916276</v>
      </c>
    </row>
    <row r="30" spans="1:51" x14ac:dyDescent="0.25">
      <c r="A30" s="2">
        <v>1998</v>
      </c>
      <c r="B30" s="95">
        <v>206270</v>
      </c>
      <c r="C30" s="108">
        <f t="shared" si="25"/>
        <v>99309</v>
      </c>
      <c r="D30" s="109">
        <f t="shared" si="26"/>
        <v>106959</v>
      </c>
      <c r="E30" s="108">
        <v>16978</v>
      </c>
      <c r="F30" s="108">
        <v>18943</v>
      </c>
      <c r="G30" s="108">
        <v>21870</v>
      </c>
      <c r="H30" s="108">
        <v>17019</v>
      </c>
      <c r="I30" s="108">
        <v>10846</v>
      </c>
      <c r="J30" s="109">
        <v>13653</v>
      </c>
      <c r="K30" s="95">
        <v>16577</v>
      </c>
      <c r="L30" s="108">
        <v>19570</v>
      </c>
      <c r="M30" s="108">
        <v>22476</v>
      </c>
      <c r="N30" s="108">
        <v>17910</v>
      </c>
      <c r="O30" s="108">
        <v>11804</v>
      </c>
      <c r="P30" s="109">
        <v>18622</v>
      </c>
      <c r="Q30" s="40"/>
      <c r="R30" s="95">
        <v>206270</v>
      </c>
      <c r="S30" s="96">
        <f t="shared" si="27"/>
        <v>0.48145149561254674</v>
      </c>
      <c r="T30" s="97">
        <f t="shared" si="28"/>
        <v>0.51853880835797739</v>
      </c>
      <c r="U30" s="110">
        <f t="shared" si="0"/>
        <v>8.2309594221166432E-2</v>
      </c>
      <c r="V30" s="111">
        <f t="shared" si="1"/>
        <v>9.1835943181267268E-2</v>
      </c>
      <c r="W30" s="111">
        <f t="shared" si="2"/>
        <v>0.10602608231929025</v>
      </c>
      <c r="X30" s="111">
        <f t="shared" si="3"/>
        <v>8.2508362825422996E-2</v>
      </c>
      <c r="Y30" s="111">
        <f t="shared" si="4"/>
        <v>5.2581567847966255E-2</v>
      </c>
      <c r="Z30" s="112">
        <f t="shared" si="5"/>
        <v>6.618994521743346E-2</v>
      </c>
      <c r="AA30" s="110">
        <f t="shared" si="6"/>
        <v>8.0365540311242545E-2</v>
      </c>
      <c r="AB30" s="111">
        <f t="shared" si="7"/>
        <v>9.4875648421971201E-2</v>
      </c>
      <c r="AC30" s="111">
        <f t="shared" si="8"/>
        <v>0.10896397925049692</v>
      </c>
      <c r="AD30" s="111">
        <f t="shared" si="9"/>
        <v>8.6827943956949635E-2</v>
      </c>
      <c r="AE30" s="111">
        <f t="shared" si="10"/>
        <v>5.7225965966936541E-2</v>
      </c>
      <c r="AF30" s="112">
        <f t="shared" si="11"/>
        <v>9.0279730450380569E-2</v>
      </c>
      <c r="AG30" s="110">
        <f t="shared" si="29"/>
        <v>0.16267513453240898</v>
      </c>
      <c r="AH30" s="111">
        <f t="shared" si="30"/>
        <v>0.18671159160323847</v>
      </c>
      <c r="AI30" s="111">
        <f t="shared" si="31"/>
        <v>0.21499006156978717</v>
      </c>
      <c r="AJ30" s="111">
        <f t="shared" si="32"/>
        <v>0.16933630678237263</v>
      </c>
      <c r="AK30" s="111">
        <f t="shared" si="33"/>
        <v>0.1098075338149028</v>
      </c>
      <c r="AL30" s="112">
        <f t="shared" si="34"/>
        <v>0.15646967566781403</v>
      </c>
      <c r="AM30" s="40"/>
      <c r="AN30" s="110">
        <f t="shared" si="13"/>
        <v>0.17096134287929593</v>
      </c>
      <c r="AO30" s="111">
        <f t="shared" si="14"/>
        <v>0.19074806915788095</v>
      </c>
      <c r="AP30" s="111">
        <f t="shared" si="15"/>
        <v>0.22022173216928978</v>
      </c>
      <c r="AQ30" s="111">
        <f t="shared" si="16"/>
        <v>0.17137419569223333</v>
      </c>
      <c r="AR30" s="111">
        <f t="shared" si="17"/>
        <v>0.10921467339314664</v>
      </c>
      <c r="AS30" s="112">
        <f t="shared" si="18"/>
        <v>0.13747998670815334</v>
      </c>
      <c r="AT30" s="110">
        <f t="shared" si="19"/>
        <v>0.15498462027505866</v>
      </c>
      <c r="AU30" s="111">
        <f t="shared" si="20"/>
        <v>0.18296730522910648</v>
      </c>
      <c r="AV30" s="111">
        <f t="shared" si="21"/>
        <v>0.21013659439598351</v>
      </c>
      <c r="AW30" s="111">
        <f t="shared" si="22"/>
        <v>0.16744733963481334</v>
      </c>
      <c r="AX30" s="111">
        <f t="shared" si="23"/>
        <v>0.11036004450303387</v>
      </c>
      <c r="AY30" s="112">
        <f t="shared" si="24"/>
        <v>0.17410409596200413</v>
      </c>
    </row>
    <row r="31" spans="1:51" x14ac:dyDescent="0.25">
      <c r="A31" s="2">
        <v>1999</v>
      </c>
      <c r="B31" s="95">
        <v>208832</v>
      </c>
      <c r="C31" s="108">
        <f t="shared" si="25"/>
        <v>100264</v>
      </c>
      <c r="D31" s="109">
        <f t="shared" si="26"/>
        <v>108568</v>
      </c>
      <c r="E31" s="108">
        <v>17198</v>
      </c>
      <c r="F31" s="108">
        <v>18486</v>
      </c>
      <c r="G31" s="108">
        <v>21920</v>
      </c>
      <c r="H31" s="108">
        <v>17668</v>
      </c>
      <c r="I31" s="108">
        <v>11178</v>
      </c>
      <c r="J31" s="109">
        <v>13814</v>
      </c>
      <c r="K31" s="95">
        <v>17010</v>
      </c>
      <c r="L31" s="108">
        <v>19329</v>
      </c>
      <c r="M31" s="108">
        <v>22695</v>
      </c>
      <c r="N31" s="108">
        <v>18635</v>
      </c>
      <c r="O31" s="108">
        <v>12175</v>
      </c>
      <c r="P31" s="109">
        <v>18724</v>
      </c>
      <c r="Q31" s="40"/>
      <c r="R31" s="95">
        <v>208832</v>
      </c>
      <c r="S31" s="96">
        <f t="shared" si="27"/>
        <v>0.48011798958014096</v>
      </c>
      <c r="T31" s="97">
        <f t="shared" si="28"/>
        <v>0.51988201041985904</v>
      </c>
      <c r="U31" s="110">
        <f t="shared" si="0"/>
        <v>8.2353279190928594E-2</v>
      </c>
      <c r="V31" s="111">
        <f t="shared" si="1"/>
        <v>8.8520916334661359E-2</v>
      </c>
      <c r="W31" s="111">
        <f t="shared" si="2"/>
        <v>0.10496475635917867</v>
      </c>
      <c r="X31" s="111">
        <f t="shared" si="3"/>
        <v>8.4603892123812446E-2</v>
      </c>
      <c r="Y31" s="111">
        <f t="shared" si="4"/>
        <v>5.3526279497395038E-2</v>
      </c>
      <c r="Z31" s="112">
        <f t="shared" si="5"/>
        <v>6.6148866074164883E-2</v>
      </c>
      <c r="AA31" s="110">
        <f t="shared" si="6"/>
        <v>8.1453034017775053E-2</v>
      </c>
      <c r="AB31" s="111">
        <f t="shared" si="7"/>
        <v>9.2557653999387063E-2</v>
      </c>
      <c r="AC31" s="111">
        <f t="shared" si="8"/>
        <v>0.10867587342935948</v>
      </c>
      <c r="AD31" s="111">
        <f t="shared" si="9"/>
        <v>8.9234408519767092E-2</v>
      </c>
      <c r="AE31" s="111">
        <f t="shared" si="10"/>
        <v>5.830045203800184E-2</v>
      </c>
      <c r="AF31" s="112">
        <f t="shared" si="11"/>
        <v>8.9660588415568496E-2</v>
      </c>
      <c r="AG31" s="110">
        <f t="shared" si="29"/>
        <v>0.16380631320870365</v>
      </c>
      <c r="AH31" s="111">
        <f t="shared" si="30"/>
        <v>0.18107857033404842</v>
      </c>
      <c r="AI31" s="111">
        <f t="shared" si="31"/>
        <v>0.21364062978853815</v>
      </c>
      <c r="AJ31" s="111">
        <f t="shared" si="32"/>
        <v>0.17383830064357952</v>
      </c>
      <c r="AK31" s="111">
        <f t="shared" si="33"/>
        <v>0.11182673153539688</v>
      </c>
      <c r="AL31" s="112">
        <f t="shared" si="34"/>
        <v>0.15580945448973338</v>
      </c>
      <c r="AM31" s="40"/>
      <c r="AN31" s="110">
        <f t="shared" si="13"/>
        <v>0.17152716827575201</v>
      </c>
      <c r="AO31" s="111">
        <f t="shared" si="14"/>
        <v>0.18437325460783532</v>
      </c>
      <c r="AP31" s="111">
        <f t="shared" si="15"/>
        <v>0.2186228357137158</v>
      </c>
      <c r="AQ31" s="111">
        <f t="shared" si="16"/>
        <v>0.17621479294662093</v>
      </c>
      <c r="AR31" s="111">
        <f t="shared" si="17"/>
        <v>0.11148567781058007</v>
      </c>
      <c r="AS31" s="112">
        <f t="shared" si="18"/>
        <v>0.13777627064549589</v>
      </c>
      <c r="AT31" s="110">
        <f t="shared" si="19"/>
        <v>0.15667600029474615</v>
      </c>
      <c r="AU31" s="111">
        <f t="shared" si="20"/>
        <v>0.1780358853437477</v>
      </c>
      <c r="AV31" s="111">
        <f t="shared" si="21"/>
        <v>0.2090394959840837</v>
      </c>
      <c r="AW31" s="111">
        <f t="shared" si="22"/>
        <v>0.17164357821825951</v>
      </c>
      <c r="AX31" s="111">
        <f t="shared" si="23"/>
        <v>0.11214169921155405</v>
      </c>
      <c r="AY31" s="112">
        <f t="shared" si="24"/>
        <v>0.17246334094760887</v>
      </c>
    </row>
    <row r="32" spans="1:51" x14ac:dyDescent="0.25">
      <c r="A32" s="2">
        <v>2000</v>
      </c>
      <c r="B32" s="95">
        <v>213736</v>
      </c>
      <c r="C32" s="108">
        <f t="shared" si="25"/>
        <v>102545</v>
      </c>
      <c r="D32" s="109">
        <f t="shared" si="26"/>
        <v>111192</v>
      </c>
      <c r="E32" s="108">
        <v>17301</v>
      </c>
      <c r="F32" s="108">
        <v>19063</v>
      </c>
      <c r="G32" s="108">
        <v>21656</v>
      </c>
      <c r="H32" s="108">
        <v>18736</v>
      </c>
      <c r="I32" s="108">
        <v>11715</v>
      </c>
      <c r="J32" s="109">
        <v>14074</v>
      </c>
      <c r="K32" s="95">
        <v>17167</v>
      </c>
      <c r="L32" s="108">
        <v>19531</v>
      </c>
      <c r="M32" s="108">
        <v>22609</v>
      </c>
      <c r="N32" s="108">
        <v>19597</v>
      </c>
      <c r="O32" s="108">
        <v>12772</v>
      </c>
      <c r="P32" s="109">
        <v>19516</v>
      </c>
      <c r="Q32" s="40"/>
      <c r="R32" s="95">
        <v>213736</v>
      </c>
      <c r="S32" s="96">
        <f t="shared" si="27"/>
        <v>0.47977411386008906</v>
      </c>
      <c r="T32" s="97">
        <f t="shared" si="28"/>
        <v>0.52023056480892316</v>
      </c>
      <c r="U32" s="110">
        <f t="shared" si="0"/>
        <v>8.0945652580753827E-2</v>
      </c>
      <c r="V32" s="111">
        <f t="shared" si="1"/>
        <v>8.9189467380319645E-2</v>
      </c>
      <c r="W32" s="111">
        <f t="shared" si="2"/>
        <v>0.1013212561290564</v>
      </c>
      <c r="X32" s="111">
        <f t="shared" si="3"/>
        <v>8.7659542613317362E-2</v>
      </c>
      <c r="Y32" s="111">
        <f t="shared" si="4"/>
        <v>5.4810607478384551E-2</v>
      </c>
      <c r="Z32" s="112">
        <f t="shared" si="5"/>
        <v>6.5847587678257283E-2</v>
      </c>
      <c r="AA32" s="110">
        <f t="shared" si="6"/>
        <v>8.0318710933113754E-2</v>
      </c>
      <c r="AB32" s="111">
        <f t="shared" si="7"/>
        <v>9.1379084478047684E-2</v>
      </c>
      <c r="AC32" s="111">
        <f t="shared" si="8"/>
        <v>0.10578002769772055</v>
      </c>
      <c r="AD32" s="111">
        <f t="shared" si="9"/>
        <v>9.1687876632855492E-2</v>
      </c>
      <c r="AE32" s="111">
        <f t="shared" si="10"/>
        <v>5.9755960624321591E-2</v>
      </c>
      <c r="AF32" s="112">
        <f t="shared" si="11"/>
        <v>9.1308904442864089E-2</v>
      </c>
      <c r="AG32" s="110">
        <f t="shared" si="29"/>
        <v>0.16126436351386758</v>
      </c>
      <c r="AH32" s="111">
        <f t="shared" si="30"/>
        <v>0.18056855185836734</v>
      </c>
      <c r="AI32" s="111">
        <f t="shared" si="31"/>
        <v>0.20710128382677695</v>
      </c>
      <c r="AJ32" s="111">
        <f t="shared" si="32"/>
        <v>0.17934741924617287</v>
      </c>
      <c r="AK32" s="111">
        <f t="shared" si="33"/>
        <v>0.11456656810270614</v>
      </c>
      <c r="AL32" s="112">
        <f t="shared" si="34"/>
        <v>0.15715649212112137</v>
      </c>
      <c r="AM32" s="40"/>
      <c r="AN32" s="110">
        <f t="shared" si="13"/>
        <v>0.16871617338729339</v>
      </c>
      <c r="AO32" s="111">
        <f t="shared" si="14"/>
        <v>0.18589887366522015</v>
      </c>
      <c r="AP32" s="111">
        <f t="shared" si="15"/>
        <v>0.21118533326832123</v>
      </c>
      <c r="AQ32" s="111">
        <f t="shared" si="16"/>
        <v>0.18271002974303965</v>
      </c>
      <c r="AR32" s="111">
        <f t="shared" si="17"/>
        <v>0.11424252767077868</v>
      </c>
      <c r="AS32" s="112">
        <f t="shared" si="18"/>
        <v>0.13724706226534691</v>
      </c>
      <c r="AT32" s="110">
        <f t="shared" si="19"/>
        <v>0.15439060364054968</v>
      </c>
      <c r="AU32" s="111">
        <f t="shared" si="20"/>
        <v>0.17565112598028634</v>
      </c>
      <c r="AV32" s="111">
        <f t="shared" si="21"/>
        <v>0.20333297359522268</v>
      </c>
      <c r="AW32" s="111">
        <f t="shared" si="22"/>
        <v>0.17624469386286784</v>
      </c>
      <c r="AX32" s="111">
        <f t="shared" si="23"/>
        <v>0.1148643787322829</v>
      </c>
      <c r="AY32" s="112">
        <f t="shared" si="24"/>
        <v>0.17551622418879056</v>
      </c>
    </row>
    <row r="33" spans="1:51" x14ac:dyDescent="0.25">
      <c r="A33" s="2">
        <v>2001</v>
      </c>
      <c r="B33" s="95">
        <v>216315</v>
      </c>
      <c r="C33" s="108">
        <f t="shared" si="25"/>
        <v>103928</v>
      </c>
      <c r="D33" s="109">
        <f t="shared" si="26"/>
        <v>112386</v>
      </c>
      <c r="E33" s="108">
        <v>17622</v>
      </c>
      <c r="F33" s="108">
        <v>19062</v>
      </c>
      <c r="G33" s="108">
        <v>21594</v>
      </c>
      <c r="H33" s="108">
        <v>19202</v>
      </c>
      <c r="I33" s="108">
        <v>12215</v>
      </c>
      <c r="J33" s="109">
        <v>14233</v>
      </c>
      <c r="K33" s="95">
        <v>17566</v>
      </c>
      <c r="L33" s="108">
        <v>19383</v>
      </c>
      <c r="M33" s="108">
        <v>22426</v>
      </c>
      <c r="N33" s="108">
        <v>20112</v>
      </c>
      <c r="O33" s="108">
        <v>13309</v>
      </c>
      <c r="P33" s="109">
        <v>19590</v>
      </c>
      <c r="Q33" s="40"/>
      <c r="R33" s="95">
        <v>216315</v>
      </c>
      <c r="S33" s="96">
        <f t="shared" si="27"/>
        <v>0.48044749555047034</v>
      </c>
      <c r="T33" s="97">
        <f t="shared" si="28"/>
        <v>0.51954788156161147</v>
      </c>
      <c r="U33" s="110">
        <f t="shared" si="0"/>
        <v>8.1464530892448511E-2</v>
      </c>
      <c r="V33" s="111">
        <f t="shared" si="1"/>
        <v>8.8121489494487212E-2</v>
      </c>
      <c r="W33" s="111">
        <f t="shared" si="2"/>
        <v>9.9826641703071914E-2</v>
      </c>
      <c r="X33" s="111">
        <f t="shared" si="3"/>
        <v>8.8768693803018744E-2</v>
      </c>
      <c r="Y33" s="111">
        <f t="shared" si="4"/>
        <v>5.6468575919376832E-2</v>
      </c>
      <c r="Z33" s="112">
        <f t="shared" si="5"/>
        <v>6.5797563738067166E-2</v>
      </c>
      <c r="AA33" s="110">
        <f t="shared" si="6"/>
        <v>8.1205649169035901E-2</v>
      </c>
      <c r="AB33" s="111">
        <f t="shared" si="7"/>
        <v>8.9605436516191669E-2</v>
      </c>
      <c r="AC33" s="111">
        <f t="shared" si="8"/>
        <v>0.10367288445091649</v>
      </c>
      <c r="AD33" s="111">
        <f t="shared" si="9"/>
        <v>9.2975521808473752E-2</v>
      </c>
      <c r="AE33" s="111">
        <f t="shared" si="10"/>
        <v>6.152601530175901E-2</v>
      </c>
      <c r="AF33" s="112">
        <f t="shared" si="11"/>
        <v>9.0562374315234728E-2</v>
      </c>
      <c r="AG33" s="110">
        <f t="shared" si="29"/>
        <v>0.16267018006148443</v>
      </c>
      <c r="AH33" s="111">
        <f t="shared" si="30"/>
        <v>0.17772692601067888</v>
      </c>
      <c r="AI33" s="111">
        <f t="shared" si="31"/>
        <v>0.20349952615398842</v>
      </c>
      <c r="AJ33" s="111">
        <f t="shared" si="32"/>
        <v>0.18174421561149251</v>
      </c>
      <c r="AK33" s="111">
        <f t="shared" si="33"/>
        <v>0.11799459122113584</v>
      </c>
      <c r="AL33" s="112">
        <f t="shared" si="34"/>
        <v>0.15635993805330189</v>
      </c>
      <c r="AM33" s="40"/>
      <c r="AN33" s="110">
        <f t="shared" si="13"/>
        <v>0.16955969517358171</v>
      </c>
      <c r="AO33" s="111">
        <f t="shared" si="14"/>
        <v>0.18341544145947195</v>
      </c>
      <c r="AP33" s="111">
        <f t="shared" si="15"/>
        <v>0.20777846201216227</v>
      </c>
      <c r="AQ33" s="111">
        <f t="shared" si="16"/>
        <v>0.18476252790393349</v>
      </c>
      <c r="AR33" s="111">
        <f t="shared" si="17"/>
        <v>0.11753329227927026</v>
      </c>
      <c r="AS33" s="112">
        <f t="shared" si="18"/>
        <v>0.13695058117158032</v>
      </c>
      <c r="AT33" s="110">
        <f t="shared" si="19"/>
        <v>0.15630060683715052</v>
      </c>
      <c r="AU33" s="111">
        <f t="shared" si="20"/>
        <v>0.17246810100902249</v>
      </c>
      <c r="AV33" s="111">
        <f t="shared" si="21"/>
        <v>0.19954442724182728</v>
      </c>
      <c r="AW33" s="111">
        <f t="shared" si="22"/>
        <v>0.17895467406972398</v>
      </c>
      <c r="AX33" s="111">
        <f t="shared" si="23"/>
        <v>0.11842222340860961</v>
      </c>
      <c r="AY33" s="112">
        <f t="shared" si="24"/>
        <v>0.17430996743366611</v>
      </c>
    </row>
    <row r="34" spans="1:51" x14ac:dyDescent="0.25">
      <c r="A34" s="2">
        <v>2002</v>
      </c>
      <c r="B34" s="95">
        <v>218741</v>
      </c>
      <c r="C34" s="108">
        <f t="shared" si="25"/>
        <v>105196</v>
      </c>
      <c r="D34" s="109">
        <f t="shared" si="26"/>
        <v>113546</v>
      </c>
      <c r="E34" s="108">
        <v>17822</v>
      </c>
      <c r="F34" s="108">
        <v>19103</v>
      </c>
      <c r="G34" s="108">
        <v>21451</v>
      </c>
      <c r="H34" s="108">
        <v>19491</v>
      </c>
      <c r="I34" s="108">
        <v>12963</v>
      </c>
      <c r="J34" s="109">
        <v>14366</v>
      </c>
      <c r="K34" s="95">
        <v>17676</v>
      </c>
      <c r="L34" s="108">
        <v>19480</v>
      </c>
      <c r="M34" s="108">
        <v>22215</v>
      </c>
      <c r="N34" s="108">
        <v>20544</v>
      </c>
      <c r="O34" s="108">
        <v>13993</v>
      </c>
      <c r="P34" s="109">
        <v>19638</v>
      </c>
      <c r="Q34" s="40"/>
      <c r="R34" s="95">
        <v>218741</v>
      </c>
      <c r="S34" s="96">
        <f t="shared" si="27"/>
        <v>0.48091578624949138</v>
      </c>
      <c r="T34" s="97">
        <f t="shared" si="28"/>
        <v>0.5190887853671694</v>
      </c>
      <c r="U34" s="110">
        <f t="shared" si="0"/>
        <v>8.1475352128773298E-2</v>
      </c>
      <c r="V34" s="111">
        <f t="shared" si="1"/>
        <v>8.733159307125779E-2</v>
      </c>
      <c r="W34" s="111">
        <f t="shared" si="2"/>
        <v>9.8065748990815618E-2</v>
      </c>
      <c r="X34" s="111">
        <f t="shared" si="3"/>
        <v>8.9105380335648091E-2</v>
      </c>
      <c r="Y34" s="111">
        <f t="shared" si="4"/>
        <v>5.9261866773947271E-2</v>
      </c>
      <c r="Z34" s="112">
        <f t="shared" si="5"/>
        <v>6.5675844949049336E-2</v>
      </c>
      <c r="AA34" s="110">
        <f t="shared" si="6"/>
        <v>8.080789609629653E-2</v>
      </c>
      <c r="AB34" s="111">
        <f t="shared" si="7"/>
        <v>8.9055092552379297E-2</v>
      </c>
      <c r="AC34" s="111">
        <f t="shared" si="8"/>
        <v>0.10155846411966664</v>
      </c>
      <c r="AD34" s="111">
        <f t="shared" si="9"/>
        <v>9.3919292679470245E-2</v>
      </c>
      <c r="AE34" s="111">
        <f t="shared" si="10"/>
        <v>6.3970631934571018E-2</v>
      </c>
      <c r="AF34" s="112">
        <f t="shared" si="11"/>
        <v>8.9777407984785659E-2</v>
      </c>
      <c r="AG34" s="110">
        <f t="shared" si="29"/>
        <v>0.16228324822506984</v>
      </c>
      <c r="AH34" s="111">
        <f t="shared" si="30"/>
        <v>0.17638668562363707</v>
      </c>
      <c r="AI34" s="111">
        <f t="shared" si="31"/>
        <v>0.19962421311048226</v>
      </c>
      <c r="AJ34" s="111">
        <f t="shared" si="32"/>
        <v>0.18302467301511832</v>
      </c>
      <c r="AK34" s="111">
        <f t="shared" si="33"/>
        <v>0.1232324987085183</v>
      </c>
      <c r="AL34" s="112">
        <f t="shared" si="34"/>
        <v>0.155453252933835</v>
      </c>
      <c r="AM34" s="40"/>
      <c r="AN34" s="110">
        <f t="shared" si="13"/>
        <v>0.16941708810220921</v>
      </c>
      <c r="AO34" s="111">
        <f t="shared" si="14"/>
        <v>0.18159435719989353</v>
      </c>
      <c r="AP34" s="111">
        <f t="shared" si="15"/>
        <v>0.20391459751321342</v>
      </c>
      <c r="AQ34" s="111">
        <f t="shared" si="16"/>
        <v>0.18528271036921556</v>
      </c>
      <c r="AR34" s="111">
        <f t="shared" si="17"/>
        <v>0.12322711890185939</v>
      </c>
      <c r="AS34" s="112">
        <f t="shared" si="18"/>
        <v>0.13656412791360889</v>
      </c>
      <c r="AT34" s="110">
        <f t="shared" si="19"/>
        <v>0.15567259084423934</v>
      </c>
      <c r="AU34" s="111">
        <f t="shared" si="20"/>
        <v>0.1715604248498406</v>
      </c>
      <c r="AV34" s="111">
        <f t="shared" si="21"/>
        <v>0.19564757895478485</v>
      </c>
      <c r="AW34" s="111">
        <f t="shared" si="22"/>
        <v>0.18093107639194689</v>
      </c>
      <c r="AX34" s="111">
        <f t="shared" si="23"/>
        <v>0.12323639758335829</v>
      </c>
      <c r="AY34" s="112">
        <f t="shared" si="24"/>
        <v>0.17295193137583006</v>
      </c>
    </row>
    <row r="35" spans="1:51" x14ac:dyDescent="0.25">
      <c r="A35" s="2">
        <v>2003</v>
      </c>
      <c r="B35" s="95">
        <v>222509</v>
      </c>
      <c r="C35" s="108">
        <f t="shared" si="25"/>
        <v>107123</v>
      </c>
      <c r="D35" s="109">
        <f t="shared" si="26"/>
        <v>115386</v>
      </c>
      <c r="E35" s="108">
        <v>18148</v>
      </c>
      <c r="F35" s="108">
        <v>19409</v>
      </c>
      <c r="G35" s="108">
        <v>21426</v>
      </c>
      <c r="H35" s="108">
        <v>19969</v>
      </c>
      <c r="I35" s="108">
        <v>13576</v>
      </c>
      <c r="J35" s="109">
        <v>14595</v>
      </c>
      <c r="K35" s="95">
        <v>17966</v>
      </c>
      <c r="L35" s="108">
        <v>19719</v>
      </c>
      <c r="M35" s="108">
        <v>22227</v>
      </c>
      <c r="N35" s="108">
        <v>20926</v>
      </c>
      <c r="O35" s="108">
        <v>14711</v>
      </c>
      <c r="P35" s="109">
        <v>19837</v>
      </c>
      <c r="Q35" s="40"/>
      <c r="R35" s="95">
        <v>222509</v>
      </c>
      <c r="S35" s="96">
        <f t="shared" si="27"/>
        <v>0.48143221173076145</v>
      </c>
      <c r="T35" s="97">
        <f t="shared" si="28"/>
        <v>0.51856778826923855</v>
      </c>
      <c r="U35" s="110">
        <f t="shared" si="0"/>
        <v>8.1560745857470932E-2</v>
      </c>
      <c r="V35" s="111">
        <f t="shared" si="1"/>
        <v>8.7227932353298065E-2</v>
      </c>
      <c r="W35" s="111">
        <f t="shared" si="2"/>
        <v>9.6292734226480728E-2</v>
      </c>
      <c r="X35" s="111">
        <f t="shared" si="3"/>
        <v>8.9744684484672529E-2</v>
      </c>
      <c r="Y35" s="111">
        <f t="shared" si="4"/>
        <v>6.1013262384892297E-2</v>
      </c>
      <c r="Z35" s="112">
        <f t="shared" si="5"/>
        <v>6.5592852423946899E-2</v>
      </c>
      <c r="AA35" s="110">
        <f t="shared" si="6"/>
        <v>8.0742801414774232E-2</v>
      </c>
      <c r="AB35" s="111">
        <f t="shared" si="7"/>
        <v>8.8621134426023221E-2</v>
      </c>
      <c r="AC35" s="111">
        <f t="shared" si="8"/>
        <v>9.9892588614393124E-2</v>
      </c>
      <c r="AD35" s="111">
        <f t="shared" si="9"/>
        <v>9.4045634109182097E-2</v>
      </c>
      <c r="AE35" s="111">
        <f t="shared" si="10"/>
        <v>6.6114179651160176E-2</v>
      </c>
      <c r="AF35" s="112">
        <f t="shared" si="11"/>
        <v>8.9151450053705686E-2</v>
      </c>
      <c r="AG35" s="110">
        <f t="shared" si="29"/>
        <v>0.16230354727224516</v>
      </c>
      <c r="AH35" s="111">
        <f t="shared" si="30"/>
        <v>0.17584906677932127</v>
      </c>
      <c r="AI35" s="111">
        <f t="shared" si="31"/>
        <v>0.19618532284087387</v>
      </c>
      <c r="AJ35" s="111">
        <f t="shared" si="32"/>
        <v>0.18379031859385464</v>
      </c>
      <c r="AK35" s="111">
        <f t="shared" si="33"/>
        <v>0.12712744203605247</v>
      </c>
      <c r="AL35" s="112">
        <f t="shared" si="34"/>
        <v>0.15474430247765258</v>
      </c>
      <c r="AM35" s="40"/>
      <c r="AN35" s="110">
        <f t="shared" si="13"/>
        <v>0.16941273115950822</v>
      </c>
      <c r="AO35" s="111">
        <f t="shared" si="14"/>
        <v>0.18118424614695258</v>
      </c>
      <c r="AP35" s="111">
        <f t="shared" si="15"/>
        <v>0.20001306908880445</v>
      </c>
      <c r="AQ35" s="111">
        <f t="shared" si="16"/>
        <v>0.18641188166873593</v>
      </c>
      <c r="AR35" s="111">
        <f t="shared" si="17"/>
        <v>0.1267328211495197</v>
      </c>
      <c r="AS35" s="112">
        <f t="shared" si="18"/>
        <v>0.13624525078647909</v>
      </c>
      <c r="AT35" s="110">
        <f t="shared" si="19"/>
        <v>0.15570346489175463</v>
      </c>
      <c r="AU35" s="111">
        <f t="shared" si="20"/>
        <v>0.17089594924860901</v>
      </c>
      <c r="AV35" s="111">
        <f t="shared" si="21"/>
        <v>0.19263168841973896</v>
      </c>
      <c r="AW35" s="111">
        <f t="shared" si="22"/>
        <v>0.18135649038878199</v>
      </c>
      <c r="AX35" s="111">
        <f t="shared" si="23"/>
        <v>0.12749380340769245</v>
      </c>
      <c r="AY35" s="112">
        <f t="shared" si="24"/>
        <v>0.17191860364342296</v>
      </c>
    </row>
    <row r="36" spans="1:51" x14ac:dyDescent="0.25">
      <c r="A36" s="2">
        <v>2004</v>
      </c>
      <c r="B36" s="95">
        <v>224640</v>
      </c>
      <c r="C36" s="108">
        <f t="shared" si="25"/>
        <v>108393</v>
      </c>
      <c r="D36" s="109">
        <f t="shared" si="26"/>
        <v>116247</v>
      </c>
      <c r="E36" s="108">
        <v>18441</v>
      </c>
      <c r="F36" s="108">
        <v>19409</v>
      </c>
      <c r="G36" s="108">
        <v>21213</v>
      </c>
      <c r="H36" s="108">
        <v>20363</v>
      </c>
      <c r="I36" s="108">
        <v>14191</v>
      </c>
      <c r="J36" s="109">
        <v>14776</v>
      </c>
      <c r="K36" s="95">
        <v>18126</v>
      </c>
      <c r="L36" s="108">
        <v>19606</v>
      </c>
      <c r="M36" s="108">
        <v>21903</v>
      </c>
      <c r="N36" s="108">
        <v>21258</v>
      </c>
      <c r="O36" s="108">
        <v>15334</v>
      </c>
      <c r="P36" s="109">
        <v>20020</v>
      </c>
      <c r="Q36" s="40"/>
      <c r="R36" s="95">
        <v>224640</v>
      </c>
      <c r="S36" s="96">
        <f t="shared" si="27"/>
        <v>0.48251869658119662</v>
      </c>
      <c r="T36" s="97">
        <f t="shared" si="28"/>
        <v>0.51748130341880338</v>
      </c>
      <c r="U36" s="110">
        <f t="shared" si="0"/>
        <v>8.2091346153846154E-2</v>
      </c>
      <c r="V36" s="111">
        <f t="shared" si="1"/>
        <v>8.6400462962962957E-2</v>
      </c>
      <c r="W36" s="111">
        <f t="shared" si="2"/>
        <v>9.4431089743589741E-2</v>
      </c>
      <c r="X36" s="111">
        <f t="shared" si="3"/>
        <v>9.0647257834757841E-2</v>
      </c>
      <c r="Y36" s="111">
        <f t="shared" si="4"/>
        <v>6.3172186609686612E-2</v>
      </c>
      <c r="Z36" s="112">
        <f t="shared" si="5"/>
        <v>6.5776353276353283E-2</v>
      </c>
      <c r="AA36" s="110">
        <f t="shared" si="6"/>
        <v>8.0689102564102569E-2</v>
      </c>
      <c r="AB36" s="111">
        <f t="shared" si="7"/>
        <v>8.7277421652421652E-2</v>
      </c>
      <c r="AC36" s="111">
        <f t="shared" si="8"/>
        <v>9.7502670940170941E-2</v>
      </c>
      <c r="AD36" s="111">
        <f t="shared" si="9"/>
        <v>9.4631410256410253E-2</v>
      </c>
      <c r="AE36" s="111">
        <f t="shared" si="10"/>
        <v>6.8260327635327633E-2</v>
      </c>
      <c r="AF36" s="112">
        <f t="shared" si="11"/>
        <v>8.9120370370370364E-2</v>
      </c>
      <c r="AG36" s="110">
        <f t="shared" si="29"/>
        <v>0.16278044871794872</v>
      </c>
      <c r="AH36" s="111">
        <f t="shared" si="30"/>
        <v>0.17367788461538461</v>
      </c>
      <c r="AI36" s="111">
        <f t="shared" si="31"/>
        <v>0.19193376068376067</v>
      </c>
      <c r="AJ36" s="111">
        <f t="shared" si="32"/>
        <v>0.18527866809116811</v>
      </c>
      <c r="AK36" s="111">
        <f t="shared" si="33"/>
        <v>0.13143251424501423</v>
      </c>
      <c r="AL36" s="112">
        <f t="shared" si="34"/>
        <v>0.15489672364672363</v>
      </c>
      <c r="AM36" s="40"/>
      <c r="AN36" s="110">
        <f t="shared" si="13"/>
        <v>0.17013091251280063</v>
      </c>
      <c r="AO36" s="111">
        <f t="shared" si="14"/>
        <v>0.1790613785023018</v>
      </c>
      <c r="AP36" s="111">
        <f t="shared" si="15"/>
        <v>0.19570451966455399</v>
      </c>
      <c r="AQ36" s="111">
        <f t="shared" si="16"/>
        <v>0.18786268485972341</v>
      </c>
      <c r="AR36" s="111">
        <f t="shared" si="17"/>
        <v>0.1309217384886478</v>
      </c>
      <c r="AS36" s="112">
        <f t="shared" si="18"/>
        <v>0.13631876597197237</v>
      </c>
      <c r="AT36" s="110">
        <f t="shared" si="19"/>
        <v>0.15592660455753696</v>
      </c>
      <c r="AU36" s="111">
        <f t="shared" si="20"/>
        <v>0.16865811590836752</v>
      </c>
      <c r="AV36" s="111">
        <f t="shared" si="21"/>
        <v>0.18841776561975793</v>
      </c>
      <c r="AW36" s="111">
        <f t="shared" si="22"/>
        <v>0.18286923533510543</v>
      </c>
      <c r="AX36" s="111">
        <f t="shared" si="23"/>
        <v>0.13190878044164581</v>
      </c>
      <c r="AY36" s="112">
        <f t="shared" si="24"/>
        <v>0.17221949813758636</v>
      </c>
    </row>
    <row r="37" spans="1:51" x14ac:dyDescent="0.25">
      <c r="A37" s="2">
        <v>2005</v>
      </c>
      <c r="B37" s="95">
        <v>227425</v>
      </c>
      <c r="C37" s="108">
        <f t="shared" si="25"/>
        <v>109863</v>
      </c>
      <c r="D37" s="109">
        <f t="shared" si="26"/>
        <v>117561</v>
      </c>
      <c r="E37" s="108">
        <v>18572</v>
      </c>
      <c r="F37" s="108">
        <v>19520</v>
      </c>
      <c r="G37" s="108">
        <v>21149</v>
      </c>
      <c r="H37" s="108">
        <v>20830</v>
      </c>
      <c r="I37" s="108">
        <v>14785</v>
      </c>
      <c r="J37" s="109">
        <v>15007</v>
      </c>
      <c r="K37" s="95">
        <v>18232</v>
      </c>
      <c r="L37" s="108">
        <v>19656</v>
      </c>
      <c r="M37" s="108">
        <v>21774</v>
      </c>
      <c r="N37" s="108">
        <v>21742</v>
      </c>
      <c r="O37" s="108">
        <v>15956</v>
      </c>
      <c r="P37" s="109">
        <v>20201</v>
      </c>
      <c r="Q37" s="40"/>
      <c r="R37" s="95">
        <v>227425</v>
      </c>
      <c r="S37" s="96">
        <f t="shared" si="27"/>
        <v>0.48307354072771241</v>
      </c>
      <c r="T37" s="97">
        <f t="shared" si="28"/>
        <v>0.51692206221831372</v>
      </c>
      <c r="U37" s="110">
        <f t="shared" si="0"/>
        <v>8.166208640211059E-2</v>
      </c>
      <c r="V37" s="111">
        <f t="shared" si="1"/>
        <v>8.5830493569308566E-2</v>
      </c>
      <c r="W37" s="111">
        <f t="shared" si="2"/>
        <v>9.2993294492689893E-2</v>
      </c>
      <c r="X37" s="111">
        <f t="shared" si="3"/>
        <v>9.1590634275035721E-2</v>
      </c>
      <c r="Y37" s="111">
        <f t="shared" si="4"/>
        <v>6.5010443003187868E-2</v>
      </c>
      <c r="Z37" s="112">
        <f t="shared" si="5"/>
        <v>6.598658898537979E-2</v>
      </c>
      <c r="AA37" s="110">
        <f t="shared" si="6"/>
        <v>8.0167088051005822E-2</v>
      </c>
      <c r="AB37" s="111">
        <f t="shared" si="7"/>
        <v>8.6428492909750465E-2</v>
      </c>
      <c r="AC37" s="111">
        <f t="shared" si="8"/>
        <v>9.5741453226338355E-2</v>
      </c>
      <c r="AD37" s="111">
        <f t="shared" si="9"/>
        <v>9.5600747499175548E-2</v>
      </c>
      <c r="AE37" s="111">
        <f t="shared" si="10"/>
        <v>7.015939320655161E-2</v>
      </c>
      <c r="AF37" s="112">
        <f t="shared" si="11"/>
        <v>8.8824887325491916E-2</v>
      </c>
      <c r="AG37" s="110">
        <f t="shared" si="29"/>
        <v>0.1618291744531164</v>
      </c>
      <c r="AH37" s="111">
        <f t="shared" si="30"/>
        <v>0.17225898647905902</v>
      </c>
      <c r="AI37" s="111">
        <f t="shared" si="31"/>
        <v>0.18873474771902826</v>
      </c>
      <c r="AJ37" s="111">
        <f t="shared" si="32"/>
        <v>0.18719138177421127</v>
      </c>
      <c r="AK37" s="111">
        <f t="shared" si="33"/>
        <v>0.13516983620973949</v>
      </c>
      <c r="AL37" s="112">
        <f t="shared" si="34"/>
        <v>0.15481147631087172</v>
      </c>
      <c r="AM37" s="40"/>
      <c r="AN37" s="110">
        <f t="shared" si="13"/>
        <v>0.16904690387118501</v>
      </c>
      <c r="AO37" s="111">
        <f t="shared" si="14"/>
        <v>0.17767583262790931</v>
      </c>
      <c r="AP37" s="111">
        <f t="shared" si="15"/>
        <v>0.19250339058645768</v>
      </c>
      <c r="AQ37" s="111">
        <f t="shared" si="16"/>
        <v>0.18959977426431102</v>
      </c>
      <c r="AR37" s="111">
        <f t="shared" si="17"/>
        <v>0.13457670007190775</v>
      </c>
      <c r="AS37" s="112">
        <f t="shared" si="18"/>
        <v>0.13659739857822925</v>
      </c>
      <c r="AT37" s="110">
        <f t="shared" si="19"/>
        <v>0.15508544500301971</v>
      </c>
      <c r="AU37" s="111">
        <f t="shared" si="20"/>
        <v>0.16719830556051751</v>
      </c>
      <c r="AV37" s="111">
        <f t="shared" si="21"/>
        <v>0.18521448439533519</v>
      </c>
      <c r="AW37" s="111">
        <f t="shared" si="22"/>
        <v>0.18494228528168355</v>
      </c>
      <c r="AX37" s="111">
        <f t="shared" si="23"/>
        <v>0.13572528304454709</v>
      </c>
      <c r="AY37" s="112">
        <f t="shared" si="24"/>
        <v>0.17183419671489694</v>
      </c>
    </row>
    <row r="38" spans="1:51" x14ac:dyDescent="0.25">
      <c r="A38" s="2">
        <v>2006</v>
      </c>
      <c r="B38" s="95">
        <v>230108</v>
      </c>
      <c r="C38" s="108">
        <f t="shared" si="25"/>
        <v>111288</v>
      </c>
      <c r="D38" s="109">
        <f t="shared" si="26"/>
        <v>118819</v>
      </c>
      <c r="E38" s="108">
        <v>18732</v>
      </c>
      <c r="F38" s="108">
        <v>19673</v>
      </c>
      <c r="G38" s="108">
        <v>21014</v>
      </c>
      <c r="H38" s="108">
        <v>21182</v>
      </c>
      <c r="I38" s="108">
        <v>15364</v>
      </c>
      <c r="J38" s="109">
        <v>15323</v>
      </c>
      <c r="K38" s="95">
        <v>18367</v>
      </c>
      <c r="L38" s="108">
        <v>19726</v>
      </c>
      <c r="M38" s="108">
        <v>21580</v>
      </c>
      <c r="N38" s="108">
        <v>22069</v>
      </c>
      <c r="O38" s="108">
        <v>16559</v>
      </c>
      <c r="P38" s="109">
        <v>20518</v>
      </c>
      <c r="Q38" s="40"/>
      <c r="R38" s="95">
        <v>230108</v>
      </c>
      <c r="S38" s="96">
        <f t="shared" si="27"/>
        <v>0.48363377196794549</v>
      </c>
      <c r="T38" s="97">
        <f t="shared" si="28"/>
        <v>0.51636188224659729</v>
      </c>
      <c r="U38" s="110">
        <f t="shared" si="0"/>
        <v>8.1405253185460741E-2</v>
      </c>
      <c r="V38" s="111">
        <f t="shared" si="1"/>
        <v>8.5494637300745732E-2</v>
      </c>
      <c r="W38" s="111">
        <f t="shared" si="2"/>
        <v>9.1322335598936155E-2</v>
      </c>
      <c r="X38" s="111">
        <f t="shared" si="3"/>
        <v>9.2052427555756433E-2</v>
      </c>
      <c r="Y38" s="111">
        <f t="shared" si="4"/>
        <v>6.6768647765397121E-2</v>
      </c>
      <c r="Z38" s="112">
        <f t="shared" si="5"/>
        <v>6.6590470561649309E-2</v>
      </c>
      <c r="AA38" s="110">
        <f t="shared" si="6"/>
        <v>7.9819041493559548E-2</v>
      </c>
      <c r="AB38" s="111">
        <f t="shared" si="7"/>
        <v>8.5724963929980705E-2</v>
      </c>
      <c r="AC38" s="111">
        <f t="shared" si="8"/>
        <v>9.3782050167747322E-2</v>
      </c>
      <c r="AD38" s="111">
        <f t="shared" si="9"/>
        <v>9.5907139256349194E-2</v>
      </c>
      <c r="AE38" s="111">
        <f t="shared" si="10"/>
        <v>7.1961861386827058E-2</v>
      </c>
      <c r="AF38" s="112">
        <f t="shared" si="11"/>
        <v>8.9166826012133438E-2</v>
      </c>
      <c r="AG38" s="110">
        <f t="shared" si="29"/>
        <v>0.16122429467902027</v>
      </c>
      <c r="AH38" s="111">
        <f t="shared" si="30"/>
        <v>0.17121960123072644</v>
      </c>
      <c r="AI38" s="111">
        <f t="shared" si="31"/>
        <v>0.18510438576668348</v>
      </c>
      <c r="AJ38" s="111">
        <f t="shared" si="32"/>
        <v>0.18795956681210563</v>
      </c>
      <c r="AK38" s="111">
        <f t="shared" si="33"/>
        <v>0.13873050915222418</v>
      </c>
      <c r="AL38" s="112">
        <f t="shared" si="34"/>
        <v>0.15575729657378273</v>
      </c>
      <c r="AM38" s="40"/>
      <c r="AN38" s="110">
        <f t="shared" si="13"/>
        <v>0.16832003450506794</v>
      </c>
      <c r="AO38" s="111">
        <f t="shared" si="14"/>
        <v>0.17677557328732657</v>
      </c>
      <c r="AP38" s="111">
        <f t="shared" si="15"/>
        <v>0.18882538997915319</v>
      </c>
      <c r="AQ38" s="111">
        <f t="shared" si="16"/>
        <v>0.19033498670117174</v>
      </c>
      <c r="AR38" s="111">
        <f t="shared" si="17"/>
        <v>0.13805621450650565</v>
      </c>
      <c r="AS38" s="112">
        <f t="shared" si="18"/>
        <v>0.13768780102077494</v>
      </c>
      <c r="AT38" s="110">
        <f t="shared" si="19"/>
        <v>0.15457965476901842</v>
      </c>
      <c r="AU38" s="111">
        <f t="shared" si="20"/>
        <v>0.16601721946826686</v>
      </c>
      <c r="AV38" s="111">
        <f t="shared" si="21"/>
        <v>0.18162078455465877</v>
      </c>
      <c r="AW38" s="111">
        <f t="shared" si="22"/>
        <v>0.18573628796741262</v>
      </c>
      <c r="AX38" s="111">
        <f t="shared" si="23"/>
        <v>0.13936323315294691</v>
      </c>
      <c r="AY38" s="112">
        <f t="shared" si="24"/>
        <v>0.17268282008769642</v>
      </c>
    </row>
    <row r="39" spans="1:51" x14ac:dyDescent="0.25">
      <c r="A39" s="2">
        <v>2007</v>
      </c>
      <c r="B39" s="95">
        <v>233156</v>
      </c>
      <c r="C39" s="108">
        <f t="shared" si="25"/>
        <v>112852</v>
      </c>
      <c r="D39" s="109">
        <f t="shared" si="26"/>
        <v>120304</v>
      </c>
      <c r="E39" s="108">
        <v>18956</v>
      </c>
      <c r="F39" s="108">
        <v>20021</v>
      </c>
      <c r="G39" s="108">
        <v>20817</v>
      </c>
      <c r="H39" s="108">
        <v>21453</v>
      </c>
      <c r="I39" s="108">
        <v>15898</v>
      </c>
      <c r="J39" s="109">
        <v>15707</v>
      </c>
      <c r="K39" s="95">
        <v>18563</v>
      </c>
      <c r="L39" s="108">
        <v>19996</v>
      </c>
      <c r="M39" s="108">
        <v>21373</v>
      </c>
      <c r="N39" s="108">
        <v>22350</v>
      </c>
      <c r="O39" s="108">
        <v>17126</v>
      </c>
      <c r="P39" s="109">
        <v>20896</v>
      </c>
      <c r="Q39" s="40"/>
      <c r="R39" s="95">
        <v>233156</v>
      </c>
      <c r="S39" s="96">
        <f t="shared" si="27"/>
        <v>0.48401928322668086</v>
      </c>
      <c r="T39" s="97">
        <f t="shared" si="28"/>
        <v>0.51598071677331925</v>
      </c>
      <c r="U39" s="110">
        <f t="shared" si="0"/>
        <v>8.1301789359913529E-2</v>
      </c>
      <c r="V39" s="111">
        <f t="shared" si="1"/>
        <v>8.586954656967867E-2</v>
      </c>
      <c r="W39" s="111">
        <f t="shared" si="2"/>
        <v>8.9283569798761342E-2</v>
      </c>
      <c r="X39" s="111">
        <f t="shared" si="3"/>
        <v>9.201135720290278E-2</v>
      </c>
      <c r="Y39" s="111">
        <f t="shared" si="4"/>
        <v>6.8186107155724068E-2</v>
      </c>
      <c r="Z39" s="112">
        <f t="shared" si="5"/>
        <v>6.736691313970046E-2</v>
      </c>
      <c r="AA39" s="110">
        <f t="shared" si="6"/>
        <v>7.9616222614901616E-2</v>
      </c>
      <c r="AB39" s="111">
        <f t="shared" si="7"/>
        <v>8.5762322222031603E-2</v>
      </c>
      <c r="AC39" s="111">
        <f t="shared" si="8"/>
        <v>9.1668239290432163E-2</v>
      </c>
      <c r="AD39" s="111">
        <f t="shared" si="9"/>
        <v>9.5858566796479611E-2</v>
      </c>
      <c r="AE39" s="111">
        <f t="shared" si="10"/>
        <v>7.345296711214809E-2</v>
      </c>
      <c r="AF39" s="112">
        <f t="shared" si="11"/>
        <v>8.9622398737326081E-2</v>
      </c>
      <c r="AG39" s="110">
        <f t="shared" si="29"/>
        <v>0.16091801197481514</v>
      </c>
      <c r="AH39" s="111">
        <f t="shared" si="30"/>
        <v>0.17163186879171027</v>
      </c>
      <c r="AI39" s="111">
        <f t="shared" si="31"/>
        <v>0.1809518090891935</v>
      </c>
      <c r="AJ39" s="111">
        <f t="shared" si="32"/>
        <v>0.1878699239993824</v>
      </c>
      <c r="AK39" s="111">
        <f t="shared" si="33"/>
        <v>0.14163907426787214</v>
      </c>
      <c r="AL39" s="112">
        <f t="shared" si="34"/>
        <v>0.15698931187702653</v>
      </c>
      <c r="AM39" s="40"/>
      <c r="AN39" s="110">
        <f t="shared" si="13"/>
        <v>0.16797221139191154</v>
      </c>
      <c r="AO39" s="111">
        <f t="shared" si="14"/>
        <v>0.17740935029950733</v>
      </c>
      <c r="AP39" s="111">
        <f t="shared" si="15"/>
        <v>0.18446283628114699</v>
      </c>
      <c r="AQ39" s="111">
        <f t="shared" si="16"/>
        <v>0.19009853613582392</v>
      </c>
      <c r="AR39" s="111">
        <f t="shared" si="17"/>
        <v>0.14087477404033602</v>
      </c>
      <c r="AS39" s="112">
        <f t="shared" si="18"/>
        <v>0.13918229185127423</v>
      </c>
      <c r="AT39" s="110">
        <f t="shared" si="19"/>
        <v>0.15430077137917275</v>
      </c>
      <c r="AU39" s="111">
        <f t="shared" si="20"/>
        <v>0.16621226226891875</v>
      </c>
      <c r="AV39" s="111">
        <f t="shared" si="21"/>
        <v>0.17765826572682539</v>
      </c>
      <c r="AW39" s="111">
        <f t="shared" si="22"/>
        <v>0.18577935895730815</v>
      </c>
      <c r="AX39" s="111">
        <f t="shared" si="23"/>
        <v>0.14235603138715255</v>
      </c>
      <c r="AY39" s="112">
        <f t="shared" si="24"/>
        <v>0.17369331028062243</v>
      </c>
    </row>
    <row r="40" spans="1:51" x14ac:dyDescent="0.25">
      <c r="A40" s="2">
        <v>2008</v>
      </c>
      <c r="B40" s="95">
        <v>235035</v>
      </c>
      <c r="C40" s="108">
        <f t="shared" si="25"/>
        <v>113770</v>
      </c>
      <c r="D40" s="109">
        <f t="shared" si="26"/>
        <v>121265</v>
      </c>
      <c r="E40" s="108">
        <v>18970</v>
      </c>
      <c r="F40" s="108">
        <v>20174</v>
      </c>
      <c r="G40" s="108">
        <v>20431</v>
      </c>
      <c r="H40" s="108">
        <v>21657</v>
      </c>
      <c r="I40" s="108">
        <v>16369</v>
      </c>
      <c r="J40" s="109">
        <v>16169</v>
      </c>
      <c r="K40" s="95">
        <v>18644</v>
      </c>
      <c r="L40" s="108">
        <v>20117</v>
      </c>
      <c r="M40" s="108">
        <v>20968</v>
      </c>
      <c r="N40" s="108">
        <v>22557</v>
      </c>
      <c r="O40" s="108">
        <v>17626</v>
      </c>
      <c r="P40" s="109">
        <v>21353</v>
      </c>
      <c r="Q40" s="40"/>
      <c r="R40" s="95">
        <v>235035</v>
      </c>
      <c r="S40" s="96">
        <f t="shared" si="27"/>
        <v>0.48405556619226925</v>
      </c>
      <c r="T40" s="97">
        <f t="shared" si="28"/>
        <v>0.51594443380773081</v>
      </c>
      <c r="U40" s="110">
        <f t="shared" si="0"/>
        <v>8.0711383410981344E-2</v>
      </c>
      <c r="V40" s="111">
        <f t="shared" si="1"/>
        <v>8.5834024719722596E-2</v>
      </c>
      <c r="W40" s="111">
        <f t="shared" si="2"/>
        <v>8.6927478886123344E-2</v>
      </c>
      <c r="X40" s="111">
        <f t="shared" si="3"/>
        <v>9.2143723275256884E-2</v>
      </c>
      <c r="Y40" s="111">
        <f t="shared" si="4"/>
        <v>6.964494649733019E-2</v>
      </c>
      <c r="Z40" s="112">
        <f t="shared" si="5"/>
        <v>6.8794009402854892E-2</v>
      </c>
      <c r="AA40" s="110">
        <f t="shared" si="6"/>
        <v>7.9324355946986613E-2</v>
      </c>
      <c r="AB40" s="111">
        <f t="shared" si="7"/>
        <v>8.5591507647797133E-2</v>
      </c>
      <c r="AC40" s="111">
        <f t="shared" si="8"/>
        <v>8.9212244984789496E-2</v>
      </c>
      <c r="AD40" s="111">
        <f t="shared" si="9"/>
        <v>9.5972940200395679E-2</v>
      </c>
      <c r="AE40" s="111">
        <f t="shared" si="10"/>
        <v>7.499308613610739E-2</v>
      </c>
      <c r="AF40" s="112">
        <f t="shared" si="11"/>
        <v>9.0850298891654441E-2</v>
      </c>
      <c r="AG40" s="110">
        <f t="shared" si="29"/>
        <v>0.16003573935796794</v>
      </c>
      <c r="AH40" s="111">
        <f t="shared" si="30"/>
        <v>0.17142553236751973</v>
      </c>
      <c r="AI40" s="111">
        <f t="shared" si="31"/>
        <v>0.17613972387091284</v>
      </c>
      <c r="AJ40" s="111">
        <f t="shared" si="32"/>
        <v>0.18811666347565256</v>
      </c>
      <c r="AK40" s="111">
        <f t="shared" si="33"/>
        <v>0.14463803263343758</v>
      </c>
      <c r="AL40" s="112">
        <f t="shared" si="34"/>
        <v>0.15964430829450932</v>
      </c>
      <c r="AM40" s="40"/>
      <c r="AN40" s="110">
        <f t="shared" si="13"/>
        <v>0.1667399138612991</v>
      </c>
      <c r="AO40" s="111">
        <f t="shared" si="14"/>
        <v>0.17732266854179485</v>
      </c>
      <c r="AP40" s="111">
        <f t="shared" si="15"/>
        <v>0.17958161202425946</v>
      </c>
      <c r="AQ40" s="111">
        <f t="shared" si="16"/>
        <v>0.19035773929858488</v>
      </c>
      <c r="AR40" s="111">
        <f t="shared" si="17"/>
        <v>0.1438779994726202</v>
      </c>
      <c r="AS40" s="112">
        <f t="shared" si="18"/>
        <v>0.14212006680144151</v>
      </c>
      <c r="AT40" s="110">
        <f t="shared" si="19"/>
        <v>0.15374592833876222</v>
      </c>
      <c r="AU40" s="111">
        <f t="shared" si="20"/>
        <v>0.16589287923143528</v>
      </c>
      <c r="AV40" s="111">
        <f t="shared" si="21"/>
        <v>0.17291056776481259</v>
      </c>
      <c r="AW40" s="111">
        <f t="shared" si="22"/>
        <v>0.1860141013482868</v>
      </c>
      <c r="AX40" s="111">
        <f t="shared" si="23"/>
        <v>0.14535109058673154</v>
      </c>
      <c r="AY40" s="112">
        <f t="shared" si="24"/>
        <v>0.17608543272997154</v>
      </c>
    </row>
    <row r="41" spans="1:51" x14ac:dyDescent="0.25">
      <c r="A41" s="2">
        <v>2009</v>
      </c>
      <c r="B41" s="95">
        <v>236924</v>
      </c>
      <c r="C41" s="108">
        <f t="shared" si="25"/>
        <v>114728</v>
      </c>
      <c r="D41" s="109">
        <f t="shared" si="26"/>
        <v>122196</v>
      </c>
      <c r="E41" s="108">
        <v>18950</v>
      </c>
      <c r="F41" s="108">
        <v>20297</v>
      </c>
      <c r="G41" s="108">
        <v>20076</v>
      </c>
      <c r="H41" s="108">
        <v>21791</v>
      </c>
      <c r="I41" s="108">
        <v>17008</v>
      </c>
      <c r="J41" s="109">
        <v>16606</v>
      </c>
      <c r="K41" s="95">
        <v>18671</v>
      </c>
      <c r="L41" s="108">
        <v>20208</v>
      </c>
      <c r="M41" s="108">
        <v>20575</v>
      </c>
      <c r="N41" s="108">
        <v>22694</v>
      </c>
      <c r="O41" s="108">
        <v>18292</v>
      </c>
      <c r="P41" s="109">
        <v>21756</v>
      </c>
      <c r="Q41" s="40"/>
      <c r="R41" s="95">
        <v>236924</v>
      </c>
      <c r="S41" s="96">
        <f t="shared" si="27"/>
        <v>0.48423967179348648</v>
      </c>
      <c r="T41" s="97">
        <f t="shared" si="28"/>
        <v>0.51576032820651352</v>
      </c>
      <c r="U41" s="110">
        <f t="shared" si="0"/>
        <v>7.9983454609917098E-2</v>
      </c>
      <c r="V41" s="111">
        <f t="shared" si="1"/>
        <v>8.5668822069524406E-2</v>
      </c>
      <c r="W41" s="111">
        <f t="shared" si="2"/>
        <v>8.473603349597339E-2</v>
      </c>
      <c r="X41" s="111">
        <f t="shared" si="3"/>
        <v>9.19746416572403E-2</v>
      </c>
      <c r="Y41" s="111">
        <f t="shared" si="4"/>
        <v>7.1786733298441693E-2</v>
      </c>
      <c r="Z41" s="112">
        <f t="shared" si="5"/>
        <v>7.0089986662389622E-2</v>
      </c>
      <c r="AA41" s="110">
        <f t="shared" si="6"/>
        <v>7.8805861795343657E-2</v>
      </c>
      <c r="AB41" s="111">
        <f t="shared" si="7"/>
        <v>8.5293174182438244E-2</v>
      </c>
      <c r="AC41" s="111">
        <f t="shared" si="8"/>
        <v>8.6842194121321603E-2</v>
      </c>
      <c r="AD41" s="111">
        <f t="shared" si="9"/>
        <v>9.5785990444193073E-2</v>
      </c>
      <c r="AE41" s="111">
        <f t="shared" si="10"/>
        <v>7.7206192703145313E-2</v>
      </c>
      <c r="AF41" s="112">
        <f t="shared" si="11"/>
        <v>9.1826914960071587E-2</v>
      </c>
      <c r="AG41" s="110">
        <f t="shared" si="29"/>
        <v>0.15878931640526076</v>
      </c>
      <c r="AH41" s="111">
        <f t="shared" si="30"/>
        <v>0.17096199625196265</v>
      </c>
      <c r="AI41" s="111">
        <f t="shared" si="31"/>
        <v>0.17157822761729499</v>
      </c>
      <c r="AJ41" s="111">
        <f t="shared" si="32"/>
        <v>0.18776063210143337</v>
      </c>
      <c r="AK41" s="111">
        <f t="shared" si="33"/>
        <v>0.14899292600158701</v>
      </c>
      <c r="AL41" s="112">
        <f t="shared" si="34"/>
        <v>0.1619169016224612</v>
      </c>
      <c r="AM41" s="40"/>
      <c r="AN41" s="110">
        <f t="shared" si="13"/>
        <v>0.16517327940868837</v>
      </c>
      <c r="AO41" s="111">
        <f t="shared" si="14"/>
        <v>0.17691409246217141</v>
      </c>
      <c r="AP41" s="111">
        <f t="shared" si="15"/>
        <v>0.17498779722474025</v>
      </c>
      <c r="AQ41" s="111">
        <f t="shared" si="16"/>
        <v>0.18993619691792762</v>
      </c>
      <c r="AR41" s="111">
        <f t="shared" si="17"/>
        <v>0.14824628686981381</v>
      </c>
      <c r="AS41" s="112">
        <f t="shared" si="18"/>
        <v>0.14474234711665854</v>
      </c>
      <c r="AT41" s="110">
        <f t="shared" si="19"/>
        <v>0.152795508854627</v>
      </c>
      <c r="AU41" s="111">
        <f t="shared" si="20"/>
        <v>0.16537366198566239</v>
      </c>
      <c r="AV41" s="111">
        <f t="shared" si="21"/>
        <v>0.1683770336181217</v>
      </c>
      <c r="AW41" s="111">
        <f t="shared" si="22"/>
        <v>0.18571802677665389</v>
      </c>
      <c r="AX41" s="111">
        <f t="shared" si="23"/>
        <v>0.14969393433500278</v>
      </c>
      <c r="AY41" s="112">
        <f t="shared" si="24"/>
        <v>0.17804183442993224</v>
      </c>
    </row>
    <row r="42" spans="1:51" x14ac:dyDescent="0.25">
      <c r="A42" s="2">
        <v>2010</v>
      </c>
      <c r="B42" s="95">
        <v>238889</v>
      </c>
      <c r="C42" s="108">
        <f t="shared" si="25"/>
        <v>115731</v>
      </c>
      <c r="D42" s="109">
        <f t="shared" si="26"/>
        <v>123158</v>
      </c>
      <c r="E42" s="108">
        <v>19123</v>
      </c>
      <c r="F42" s="108">
        <v>20637</v>
      </c>
      <c r="G42" s="108">
        <v>19727</v>
      </c>
      <c r="H42" s="108">
        <v>21722</v>
      </c>
      <c r="I42" s="108">
        <v>17586</v>
      </c>
      <c r="J42" s="109">
        <v>16936</v>
      </c>
      <c r="K42" s="95">
        <v>18823</v>
      </c>
      <c r="L42" s="108">
        <v>20574</v>
      </c>
      <c r="M42" s="108">
        <v>20182</v>
      </c>
      <c r="N42" s="108">
        <v>22567</v>
      </c>
      <c r="O42" s="108">
        <v>18903</v>
      </c>
      <c r="P42" s="109">
        <v>22109</v>
      </c>
      <c r="Q42" s="40"/>
      <c r="R42" s="95">
        <v>238889</v>
      </c>
      <c r="S42" s="96">
        <f t="shared" si="27"/>
        <v>0.48445512350924486</v>
      </c>
      <c r="T42" s="97">
        <f t="shared" si="28"/>
        <v>0.51554487649075509</v>
      </c>
      <c r="U42" s="110">
        <f t="shared" si="0"/>
        <v>8.0049730209427808E-2</v>
      </c>
      <c r="V42" s="111">
        <f t="shared" si="1"/>
        <v>8.6387401680278295E-2</v>
      </c>
      <c r="W42" s="111">
        <f t="shared" si="2"/>
        <v>8.257810112646459E-2</v>
      </c>
      <c r="X42" s="111">
        <f t="shared" si="3"/>
        <v>9.0929260032902304E-2</v>
      </c>
      <c r="Y42" s="111">
        <f t="shared" si="4"/>
        <v>7.3615779713590832E-2</v>
      </c>
      <c r="Z42" s="112">
        <f t="shared" si="5"/>
        <v>7.0894850746581042E-2</v>
      </c>
      <c r="AA42" s="110">
        <f t="shared" si="6"/>
        <v>7.8793916840038683E-2</v>
      </c>
      <c r="AB42" s="111">
        <f t="shared" si="7"/>
        <v>8.6123680872706568E-2</v>
      </c>
      <c r="AC42" s="111">
        <f t="shared" si="8"/>
        <v>8.4482751403371442E-2</v>
      </c>
      <c r="AD42" s="111">
        <f t="shared" si="9"/>
        <v>9.446646769001503E-2</v>
      </c>
      <c r="AE42" s="111">
        <f t="shared" si="10"/>
        <v>7.9128800405209115E-2</v>
      </c>
      <c r="AF42" s="112">
        <f t="shared" si="11"/>
        <v>9.2549259279414292E-2</v>
      </c>
      <c r="AG42" s="110">
        <f t="shared" si="29"/>
        <v>0.15884364704946649</v>
      </c>
      <c r="AH42" s="111">
        <f t="shared" si="30"/>
        <v>0.17251108255298486</v>
      </c>
      <c r="AI42" s="111">
        <f t="shared" si="31"/>
        <v>0.16706085252983605</v>
      </c>
      <c r="AJ42" s="111">
        <f t="shared" si="32"/>
        <v>0.18539572772291735</v>
      </c>
      <c r="AK42" s="111">
        <f t="shared" si="33"/>
        <v>0.15274458011879993</v>
      </c>
      <c r="AL42" s="112">
        <f t="shared" si="34"/>
        <v>0.16344411002599535</v>
      </c>
      <c r="AM42" s="40"/>
      <c r="AN42" s="110">
        <f t="shared" si="13"/>
        <v>0.16523662631447061</v>
      </c>
      <c r="AO42" s="111">
        <f t="shared" si="14"/>
        <v>0.17831868730072323</v>
      </c>
      <c r="AP42" s="111">
        <f t="shared" si="15"/>
        <v>0.17045562554544591</v>
      </c>
      <c r="AQ42" s="111">
        <f t="shared" si="16"/>
        <v>0.18769387631663081</v>
      </c>
      <c r="AR42" s="111">
        <f t="shared" si="17"/>
        <v>0.15195582860253518</v>
      </c>
      <c r="AS42" s="112">
        <f t="shared" si="18"/>
        <v>0.14633935592019423</v>
      </c>
      <c r="AT42" s="110">
        <f t="shared" si="19"/>
        <v>0.15283619415709901</v>
      </c>
      <c r="AU42" s="111">
        <f t="shared" si="20"/>
        <v>0.1670537033729031</v>
      </c>
      <c r="AV42" s="111">
        <f t="shared" si="21"/>
        <v>0.16387080011042726</v>
      </c>
      <c r="AW42" s="111">
        <f t="shared" si="22"/>
        <v>0.18323616817421523</v>
      </c>
      <c r="AX42" s="111">
        <f t="shared" si="23"/>
        <v>0.15348576625148183</v>
      </c>
      <c r="AY42" s="112">
        <f t="shared" si="24"/>
        <v>0.17951736793387357</v>
      </c>
    </row>
    <row r="43" spans="1:51" x14ac:dyDescent="0.25">
      <c r="A43" s="2">
        <v>2011</v>
      </c>
      <c r="B43" s="95">
        <v>240584</v>
      </c>
      <c r="C43" s="108">
        <f t="shared" si="25"/>
        <v>116832</v>
      </c>
      <c r="D43" s="109">
        <f t="shared" si="26"/>
        <v>123755</v>
      </c>
      <c r="E43" s="108">
        <v>19428</v>
      </c>
      <c r="F43" s="108">
        <v>20866</v>
      </c>
      <c r="G43" s="108">
        <v>19403</v>
      </c>
      <c r="H43" s="108">
        <v>21377</v>
      </c>
      <c r="I43" s="108">
        <v>17973</v>
      </c>
      <c r="J43" s="109">
        <v>17785</v>
      </c>
      <c r="K43" s="95">
        <v>18774</v>
      </c>
      <c r="L43" s="108">
        <v>20766</v>
      </c>
      <c r="M43" s="108">
        <v>19996</v>
      </c>
      <c r="N43" s="108">
        <v>22283</v>
      </c>
      <c r="O43" s="108">
        <v>19357</v>
      </c>
      <c r="P43" s="109">
        <v>22579</v>
      </c>
      <c r="Q43" s="40"/>
      <c r="R43" s="95">
        <v>240584</v>
      </c>
      <c r="S43" s="96">
        <f t="shared" si="27"/>
        <v>0.48561832873341532</v>
      </c>
      <c r="T43" s="97">
        <f t="shared" si="28"/>
        <v>0.51439414092375224</v>
      </c>
      <c r="U43" s="110">
        <f t="shared" si="0"/>
        <v>8.075349981711169E-2</v>
      </c>
      <c r="V43" s="111">
        <f t="shared" si="1"/>
        <v>8.6730622152761616E-2</v>
      </c>
      <c r="W43" s="111">
        <f t="shared" si="2"/>
        <v>8.0649586007382035E-2</v>
      </c>
      <c r="X43" s="111">
        <f t="shared" si="3"/>
        <v>8.8854620423635816E-2</v>
      </c>
      <c r="Y43" s="111">
        <f t="shared" si="4"/>
        <v>7.4705716090845614E-2</v>
      </c>
      <c r="Z43" s="112">
        <f t="shared" si="5"/>
        <v>7.3924284241678587E-2</v>
      </c>
      <c r="AA43" s="110">
        <f t="shared" si="6"/>
        <v>7.803511455458384E-2</v>
      </c>
      <c r="AB43" s="111">
        <f t="shared" si="7"/>
        <v>8.631496691384298E-2</v>
      </c>
      <c r="AC43" s="111">
        <f t="shared" si="8"/>
        <v>8.3114421574169525E-2</v>
      </c>
      <c r="AD43" s="111">
        <f t="shared" si="9"/>
        <v>9.2620456888238625E-2</v>
      </c>
      <c r="AE43" s="111">
        <f t="shared" si="10"/>
        <v>8.0458384597479463E-2</v>
      </c>
      <c r="AF43" s="112">
        <f t="shared" si="11"/>
        <v>9.3850796395437766E-2</v>
      </c>
      <c r="AG43" s="110">
        <f t="shared" si="29"/>
        <v>0.15878861437169553</v>
      </c>
      <c r="AH43" s="111">
        <f t="shared" si="30"/>
        <v>0.17304558906660461</v>
      </c>
      <c r="AI43" s="111">
        <f t="shared" si="31"/>
        <v>0.16376400758155157</v>
      </c>
      <c r="AJ43" s="111">
        <f t="shared" si="32"/>
        <v>0.18147507731187446</v>
      </c>
      <c r="AK43" s="111">
        <f t="shared" si="33"/>
        <v>0.15516410068832509</v>
      </c>
      <c r="AL43" s="112">
        <f t="shared" si="34"/>
        <v>0.16777508063711635</v>
      </c>
      <c r="AM43" s="40"/>
      <c r="AN43" s="110">
        <f t="shared" si="13"/>
        <v>0.16629005751848808</v>
      </c>
      <c r="AO43" s="111">
        <f t="shared" si="14"/>
        <v>0.1785983292248699</v>
      </c>
      <c r="AP43" s="111">
        <f t="shared" si="15"/>
        <v>0.16607607504793206</v>
      </c>
      <c r="AQ43" s="111">
        <f t="shared" si="16"/>
        <v>0.1829721309230348</v>
      </c>
      <c r="AR43" s="111">
        <f t="shared" si="17"/>
        <v>0.15383627773212818</v>
      </c>
      <c r="AS43" s="112">
        <f t="shared" si="18"/>
        <v>0.15222712955354697</v>
      </c>
      <c r="AT43" s="110">
        <f t="shared" si="19"/>
        <v>0.1517029614965052</v>
      </c>
      <c r="AU43" s="111">
        <f t="shared" si="20"/>
        <v>0.16779928083713788</v>
      </c>
      <c r="AV43" s="111">
        <f t="shared" si="21"/>
        <v>0.16157731000767644</v>
      </c>
      <c r="AW43" s="111">
        <f t="shared" si="22"/>
        <v>0.18005737141933659</v>
      </c>
      <c r="AX43" s="111">
        <f t="shared" si="23"/>
        <v>0.15641388226738315</v>
      </c>
      <c r="AY43" s="112">
        <f t="shared" si="24"/>
        <v>0.18244919397196072</v>
      </c>
    </row>
    <row r="44" spans="1:51" x14ac:dyDescent="0.25">
      <c r="A44" s="2">
        <v>2012</v>
      </c>
      <c r="B44" s="95">
        <v>244350</v>
      </c>
      <c r="C44" s="108">
        <f t="shared" si="25"/>
        <v>117902</v>
      </c>
      <c r="D44" s="109">
        <f t="shared" si="26"/>
        <v>126447</v>
      </c>
      <c r="E44" s="108">
        <v>19561</v>
      </c>
      <c r="F44" s="108">
        <v>20326</v>
      </c>
      <c r="G44" s="108">
        <v>19405</v>
      </c>
      <c r="H44" s="108">
        <v>21202</v>
      </c>
      <c r="I44" s="108">
        <v>18569</v>
      </c>
      <c r="J44" s="109">
        <v>18839</v>
      </c>
      <c r="K44" s="95">
        <v>19244</v>
      </c>
      <c r="L44" s="108">
        <v>20852</v>
      </c>
      <c r="M44" s="108">
        <v>20211</v>
      </c>
      <c r="N44" s="108">
        <v>22222</v>
      </c>
      <c r="O44" s="108">
        <v>20061</v>
      </c>
      <c r="P44" s="109">
        <v>23857</v>
      </c>
      <c r="Q44" s="40"/>
      <c r="R44" s="95">
        <v>244350</v>
      </c>
      <c r="S44" s="96">
        <f t="shared" si="27"/>
        <v>0.48251278903212613</v>
      </c>
      <c r="T44" s="97">
        <f t="shared" si="28"/>
        <v>0.51748311847759365</v>
      </c>
      <c r="U44" s="110">
        <f t="shared" si="0"/>
        <v>8.0053202373644369E-2</v>
      </c>
      <c r="V44" s="111">
        <f t="shared" si="1"/>
        <v>8.3183957438101086E-2</v>
      </c>
      <c r="W44" s="111">
        <f t="shared" si="2"/>
        <v>7.9414773889912013E-2</v>
      </c>
      <c r="X44" s="111">
        <f t="shared" si="3"/>
        <v>8.676897892367505E-2</v>
      </c>
      <c r="Y44" s="111">
        <f t="shared" si="4"/>
        <v>7.5993452015551466E-2</v>
      </c>
      <c r="Z44" s="112">
        <f t="shared" si="5"/>
        <v>7.7098424391242065E-2</v>
      </c>
      <c r="AA44" s="110">
        <f t="shared" si="6"/>
        <v>7.8755882954777978E-2</v>
      </c>
      <c r="AB44" s="111">
        <f t="shared" si="7"/>
        <v>8.5336607325557604E-2</v>
      </c>
      <c r="AC44" s="111">
        <f t="shared" si="8"/>
        <v>8.2713321055862488E-2</v>
      </c>
      <c r="AD44" s="111">
        <f t="shared" si="9"/>
        <v>9.0943319009617357E-2</v>
      </c>
      <c r="AE44" s="111">
        <f t="shared" si="10"/>
        <v>8.2099447513812152E-2</v>
      </c>
      <c r="AF44" s="112">
        <f t="shared" si="11"/>
        <v>9.7634540617966031E-2</v>
      </c>
      <c r="AG44" s="110">
        <f t="shared" si="29"/>
        <v>0.15880908532842236</v>
      </c>
      <c r="AH44" s="111">
        <f t="shared" si="30"/>
        <v>0.16852056476365868</v>
      </c>
      <c r="AI44" s="111">
        <f t="shared" si="31"/>
        <v>0.16212809494577451</v>
      </c>
      <c r="AJ44" s="111">
        <f t="shared" si="32"/>
        <v>0.17771229793329241</v>
      </c>
      <c r="AK44" s="111">
        <f t="shared" si="33"/>
        <v>0.15809289952936362</v>
      </c>
      <c r="AL44" s="112">
        <f t="shared" si="34"/>
        <v>0.1747329650092081</v>
      </c>
      <c r="AM44" s="40"/>
      <c r="AN44" s="110">
        <f t="shared" si="13"/>
        <v>0.16590897525063189</v>
      </c>
      <c r="AO44" s="111">
        <f t="shared" si="14"/>
        <v>0.17239741480212381</v>
      </c>
      <c r="AP44" s="111">
        <f t="shared" si="15"/>
        <v>0.16458584247934727</v>
      </c>
      <c r="AQ44" s="111">
        <f t="shared" si="16"/>
        <v>0.1798273142101067</v>
      </c>
      <c r="AR44" s="111">
        <f t="shared" si="17"/>
        <v>0.15749520788451427</v>
      </c>
      <c r="AS44" s="112">
        <f t="shared" si="18"/>
        <v>0.1597852453732761</v>
      </c>
      <c r="AT44" s="110">
        <f t="shared" si="19"/>
        <v>0.15219024571559625</v>
      </c>
      <c r="AU44" s="111">
        <f t="shared" si="20"/>
        <v>0.164907036149533</v>
      </c>
      <c r="AV44" s="111">
        <f t="shared" si="21"/>
        <v>0.15983771856983559</v>
      </c>
      <c r="AW44" s="111">
        <f t="shared" si="22"/>
        <v>0.17574161506401892</v>
      </c>
      <c r="AX44" s="111">
        <f t="shared" si="23"/>
        <v>0.15865145080547582</v>
      </c>
      <c r="AY44" s="112">
        <f t="shared" si="24"/>
        <v>0.18867193369554042</v>
      </c>
    </row>
    <row r="45" spans="1:51" x14ac:dyDescent="0.25">
      <c r="A45" s="2">
        <v>2013</v>
      </c>
      <c r="B45" s="95">
        <v>246745</v>
      </c>
      <c r="C45" s="108">
        <f t="shared" si="25"/>
        <v>119103</v>
      </c>
      <c r="D45" s="109">
        <f t="shared" si="26"/>
        <v>127642</v>
      </c>
      <c r="E45" s="108">
        <v>19555</v>
      </c>
      <c r="F45" s="108">
        <v>20667</v>
      </c>
      <c r="G45" s="108">
        <v>19385</v>
      </c>
      <c r="H45" s="108">
        <v>21016</v>
      </c>
      <c r="I45" s="108">
        <v>18915</v>
      </c>
      <c r="J45" s="109">
        <v>19565</v>
      </c>
      <c r="K45" s="95">
        <v>19235</v>
      </c>
      <c r="L45" s="108">
        <v>21164</v>
      </c>
      <c r="M45" s="108">
        <v>20190</v>
      </c>
      <c r="N45" s="108">
        <v>22015</v>
      </c>
      <c r="O45" s="108">
        <v>20448</v>
      </c>
      <c r="P45" s="109">
        <v>24590</v>
      </c>
      <c r="Q45" s="40"/>
      <c r="R45" s="95">
        <v>246745</v>
      </c>
      <c r="S45" s="96">
        <f t="shared" si="27"/>
        <v>0.48269671117955781</v>
      </c>
      <c r="T45" s="97">
        <f t="shared" si="28"/>
        <v>0.51730328882044219</v>
      </c>
      <c r="U45" s="110">
        <f t="shared" si="0"/>
        <v>7.9251859206873498E-2</v>
      </c>
      <c r="V45" s="111">
        <f t="shared" si="1"/>
        <v>8.3758536140549955E-2</v>
      </c>
      <c r="W45" s="111">
        <f t="shared" si="2"/>
        <v>7.8562888812336626E-2</v>
      </c>
      <c r="X45" s="111">
        <f t="shared" si="3"/>
        <v>8.5172951832863886E-2</v>
      </c>
      <c r="Y45" s="111">
        <f t="shared" si="4"/>
        <v>7.665808830979351E-2</v>
      </c>
      <c r="Z45" s="112">
        <f t="shared" si="5"/>
        <v>7.9292386877140367E-2</v>
      </c>
      <c r="AA45" s="110">
        <f t="shared" si="6"/>
        <v>7.7954973758333504E-2</v>
      </c>
      <c r="AB45" s="111">
        <f t="shared" si="7"/>
        <v>8.5772761352813628E-2</v>
      </c>
      <c r="AC45" s="111">
        <f t="shared" si="8"/>
        <v>8.1825366268820032E-2</v>
      </c>
      <c r="AD45" s="111">
        <f t="shared" si="9"/>
        <v>8.9221666092524674E-2</v>
      </c>
      <c r="AE45" s="111">
        <f t="shared" si="10"/>
        <v>8.287098016170541E-2</v>
      </c>
      <c r="AF45" s="112">
        <f t="shared" si="11"/>
        <v>9.9657541186244911E-2</v>
      </c>
      <c r="AG45" s="110">
        <f t="shared" si="29"/>
        <v>0.15720683296520699</v>
      </c>
      <c r="AH45" s="111">
        <f t="shared" si="30"/>
        <v>0.1695312974933636</v>
      </c>
      <c r="AI45" s="111">
        <f t="shared" si="31"/>
        <v>0.16038825508115667</v>
      </c>
      <c r="AJ45" s="111">
        <f t="shared" si="32"/>
        <v>0.17439461792538857</v>
      </c>
      <c r="AK45" s="111">
        <f t="shared" si="33"/>
        <v>0.15952906847149892</v>
      </c>
      <c r="AL45" s="112">
        <f t="shared" si="34"/>
        <v>0.17894992806338528</v>
      </c>
      <c r="AM45" s="40"/>
      <c r="AN45" s="110">
        <f t="shared" si="13"/>
        <v>0.16418562084918095</v>
      </c>
      <c r="AO45" s="111">
        <f t="shared" si="14"/>
        <v>0.17352207752953325</v>
      </c>
      <c r="AP45" s="111">
        <f t="shared" si="15"/>
        <v>0.16275828484588969</v>
      </c>
      <c r="AQ45" s="111">
        <f t="shared" si="16"/>
        <v>0.17645231438334888</v>
      </c>
      <c r="AR45" s="111">
        <f t="shared" si="17"/>
        <v>0.15881212060149619</v>
      </c>
      <c r="AS45" s="112">
        <f t="shared" si="18"/>
        <v>0.16426958179055104</v>
      </c>
      <c r="AT45" s="110">
        <f t="shared" si="19"/>
        <v>0.15069491233293117</v>
      </c>
      <c r="AU45" s="111">
        <f t="shared" si="20"/>
        <v>0.16580749283151314</v>
      </c>
      <c r="AV45" s="111">
        <f t="shared" si="21"/>
        <v>0.15817677566945049</v>
      </c>
      <c r="AW45" s="111">
        <f t="shared" si="22"/>
        <v>0.17247457733347957</v>
      </c>
      <c r="AX45" s="111">
        <f t="shared" si="23"/>
        <v>0.16019805393209133</v>
      </c>
      <c r="AY45" s="112">
        <f t="shared" si="24"/>
        <v>0.19264818790053431</v>
      </c>
    </row>
    <row r="46" spans="1:51" x14ac:dyDescent="0.25">
      <c r="A46" s="2">
        <v>2014</v>
      </c>
      <c r="B46" s="95">
        <v>249027</v>
      </c>
      <c r="C46" s="108">
        <f t="shared" si="25"/>
        <v>120302</v>
      </c>
      <c r="D46" s="109">
        <f t="shared" si="26"/>
        <v>128726</v>
      </c>
      <c r="E46" s="108">
        <v>19462</v>
      </c>
      <c r="F46" s="108">
        <v>20966</v>
      </c>
      <c r="G46" s="108">
        <v>19387</v>
      </c>
      <c r="H46" s="108">
        <v>20857</v>
      </c>
      <c r="I46" s="108">
        <v>19301</v>
      </c>
      <c r="J46" s="109">
        <v>20329</v>
      </c>
      <c r="K46" s="95">
        <v>19144</v>
      </c>
      <c r="L46" s="108">
        <v>21393</v>
      </c>
      <c r="M46" s="108">
        <v>20168</v>
      </c>
      <c r="N46" s="108">
        <v>21826</v>
      </c>
      <c r="O46" s="108">
        <v>20839</v>
      </c>
      <c r="P46" s="109">
        <v>25356</v>
      </c>
      <c r="Q46" s="40"/>
      <c r="R46" s="95">
        <v>249027</v>
      </c>
      <c r="S46" s="96">
        <f t="shared" si="27"/>
        <v>0.48308817919342073</v>
      </c>
      <c r="T46" s="97">
        <f t="shared" si="28"/>
        <v>0.51691583643540662</v>
      </c>
      <c r="U46" s="110">
        <f t="shared" si="0"/>
        <v>7.8152168238785347E-2</v>
      </c>
      <c r="V46" s="111">
        <f t="shared" si="1"/>
        <v>8.4191673995189273E-2</v>
      </c>
      <c r="W46" s="111">
        <f t="shared" si="2"/>
        <v>7.7850996076730641E-2</v>
      </c>
      <c r="X46" s="111">
        <f t="shared" si="3"/>
        <v>8.375397045300309E-2</v>
      </c>
      <c r="Y46" s="111">
        <f t="shared" si="4"/>
        <v>7.7505651997574559E-2</v>
      </c>
      <c r="Z46" s="112">
        <f t="shared" si="5"/>
        <v>8.1633718432137875E-2</v>
      </c>
      <c r="AA46" s="110">
        <f t="shared" si="6"/>
        <v>7.6875198271673356E-2</v>
      </c>
      <c r="AB46" s="111">
        <f t="shared" si="7"/>
        <v>8.590634750448746E-2</v>
      </c>
      <c r="AC46" s="111">
        <f t="shared" si="8"/>
        <v>8.0987202190927088E-2</v>
      </c>
      <c r="AD46" s="111">
        <f t="shared" si="9"/>
        <v>8.7645114786750036E-2</v>
      </c>
      <c r="AE46" s="111">
        <f t="shared" si="10"/>
        <v>8.3681689134109963E-2</v>
      </c>
      <c r="AF46" s="112">
        <f t="shared" si="11"/>
        <v>0.10182028454745871</v>
      </c>
      <c r="AG46" s="110">
        <f t="shared" si="29"/>
        <v>0.1550273665104587</v>
      </c>
      <c r="AH46" s="111">
        <f t="shared" si="30"/>
        <v>0.17009802149967673</v>
      </c>
      <c r="AI46" s="111">
        <f t="shared" si="31"/>
        <v>0.15883819826765772</v>
      </c>
      <c r="AJ46" s="111">
        <f t="shared" si="32"/>
        <v>0.17139908523975311</v>
      </c>
      <c r="AK46" s="111">
        <f t="shared" si="33"/>
        <v>0.16118734113168454</v>
      </c>
      <c r="AL46" s="112">
        <f t="shared" si="34"/>
        <v>0.18345400297959658</v>
      </c>
      <c r="AM46" s="40"/>
      <c r="AN46" s="110">
        <f t="shared" si="13"/>
        <v>0.16177619657196057</v>
      </c>
      <c r="AO46" s="111">
        <f t="shared" si="14"/>
        <v>0.17427806686505629</v>
      </c>
      <c r="AP46" s="111">
        <f t="shared" si="15"/>
        <v>0.16115276554005753</v>
      </c>
      <c r="AQ46" s="111">
        <f t="shared" si="16"/>
        <v>0.17337201376535719</v>
      </c>
      <c r="AR46" s="111">
        <f t="shared" si="17"/>
        <v>0.16043789795680871</v>
      </c>
      <c r="AS46" s="112">
        <f t="shared" si="18"/>
        <v>0.16898305930075974</v>
      </c>
      <c r="AT46" s="110">
        <f t="shared" si="19"/>
        <v>0.14871898450973386</v>
      </c>
      <c r="AU46" s="111">
        <f t="shared" si="20"/>
        <v>0.16619020244550439</v>
      </c>
      <c r="AV46" s="111">
        <f t="shared" si="21"/>
        <v>0.15667386541957334</v>
      </c>
      <c r="AW46" s="111">
        <f t="shared" si="22"/>
        <v>0.16955393626773146</v>
      </c>
      <c r="AX46" s="111">
        <f t="shared" si="23"/>
        <v>0.16188648757826701</v>
      </c>
      <c r="AY46" s="112">
        <f t="shared" si="24"/>
        <v>0.19697652377918989</v>
      </c>
    </row>
    <row r="47" spans="1:51" x14ac:dyDescent="0.25">
      <c r="A47" s="2">
        <v>2015</v>
      </c>
      <c r="B47" s="95">
        <v>251936</v>
      </c>
      <c r="C47" s="108">
        <f t="shared" si="25"/>
        <v>121671</v>
      </c>
      <c r="D47" s="109">
        <f t="shared" si="26"/>
        <v>130265</v>
      </c>
      <c r="E47" s="108">
        <v>19366</v>
      </c>
      <c r="F47" s="108">
        <v>21295</v>
      </c>
      <c r="G47" s="108">
        <v>19449</v>
      </c>
      <c r="H47" s="108">
        <v>20755</v>
      </c>
      <c r="I47" s="108">
        <v>19698</v>
      </c>
      <c r="J47" s="109">
        <v>21108</v>
      </c>
      <c r="K47" s="95">
        <v>19075</v>
      </c>
      <c r="L47" s="108">
        <v>21759</v>
      </c>
      <c r="M47" s="108">
        <v>20254</v>
      </c>
      <c r="N47" s="108">
        <v>21746</v>
      </c>
      <c r="O47" s="108">
        <v>21270</v>
      </c>
      <c r="P47" s="109">
        <v>26161</v>
      </c>
      <c r="Q47" s="40"/>
      <c r="R47" s="95">
        <v>251936</v>
      </c>
      <c r="S47" s="96">
        <f t="shared" si="27"/>
        <v>0.4829440810364537</v>
      </c>
      <c r="T47" s="97">
        <f t="shared" si="28"/>
        <v>0.5170559189635463</v>
      </c>
      <c r="U47" s="110">
        <f t="shared" si="0"/>
        <v>7.6868728565985006E-2</v>
      </c>
      <c r="V47" s="111">
        <f t="shared" si="1"/>
        <v>8.452543503111902E-2</v>
      </c>
      <c r="W47" s="111">
        <f t="shared" si="2"/>
        <v>7.719817731487362E-2</v>
      </c>
      <c r="X47" s="111">
        <f t="shared" si="3"/>
        <v>8.2382033532325677E-2</v>
      </c>
      <c r="Y47" s="111">
        <f t="shared" si="4"/>
        <v>7.8186523561539434E-2</v>
      </c>
      <c r="Z47" s="112">
        <f t="shared" si="5"/>
        <v>8.3783183030610955E-2</v>
      </c>
      <c r="AA47" s="110">
        <f t="shared" si="6"/>
        <v>7.5713673313857491E-2</v>
      </c>
      <c r="AB47" s="111">
        <f t="shared" si="7"/>
        <v>8.6367172615267371E-2</v>
      </c>
      <c r="AC47" s="111">
        <f t="shared" si="8"/>
        <v>8.0393433252889626E-2</v>
      </c>
      <c r="AD47" s="111">
        <f t="shared" si="9"/>
        <v>8.6315572208814931E-2</v>
      </c>
      <c r="AE47" s="111">
        <f t="shared" si="10"/>
        <v>8.4426203480248957E-2</v>
      </c>
      <c r="AF47" s="112">
        <f t="shared" si="11"/>
        <v>0.10383986409246793</v>
      </c>
      <c r="AG47" s="110">
        <f t="shared" si="29"/>
        <v>0.15258240187984251</v>
      </c>
      <c r="AH47" s="111">
        <f t="shared" si="30"/>
        <v>0.17089260764638639</v>
      </c>
      <c r="AI47" s="111">
        <f t="shared" si="31"/>
        <v>0.15759161056776325</v>
      </c>
      <c r="AJ47" s="111">
        <f t="shared" si="32"/>
        <v>0.16869760574114062</v>
      </c>
      <c r="AK47" s="111">
        <f t="shared" si="33"/>
        <v>0.16261272704178839</v>
      </c>
      <c r="AL47" s="112">
        <f t="shared" si="34"/>
        <v>0.18762304712307887</v>
      </c>
      <c r="AM47" s="40"/>
      <c r="AN47" s="110">
        <f t="shared" si="13"/>
        <v>0.15916693378044069</v>
      </c>
      <c r="AO47" s="111">
        <f t="shared" si="14"/>
        <v>0.17502116362978853</v>
      </c>
      <c r="AP47" s="111">
        <f t="shared" si="15"/>
        <v>0.15984910126488647</v>
      </c>
      <c r="AQ47" s="111">
        <f t="shared" si="16"/>
        <v>0.1705829655382137</v>
      </c>
      <c r="AR47" s="111">
        <f t="shared" si="17"/>
        <v>0.16189560371822373</v>
      </c>
      <c r="AS47" s="112">
        <f t="shared" si="18"/>
        <v>0.17348423206844688</v>
      </c>
      <c r="AT47" s="110">
        <f t="shared" si="19"/>
        <v>0.14643227267493186</v>
      </c>
      <c r="AU47" s="111">
        <f t="shared" si="20"/>
        <v>0.16703642574751468</v>
      </c>
      <c r="AV47" s="111">
        <f t="shared" si="21"/>
        <v>0.15548305377499713</v>
      </c>
      <c r="AW47" s="111">
        <f t="shared" si="22"/>
        <v>0.16693662917898131</v>
      </c>
      <c r="AX47" s="111">
        <f t="shared" si="23"/>
        <v>0.16328253943883622</v>
      </c>
      <c r="AY47" s="112">
        <f t="shared" si="24"/>
        <v>0.2008290791847388</v>
      </c>
    </row>
    <row r="48" spans="1:51" x14ac:dyDescent="0.25">
      <c r="A48" s="2">
        <v>2016</v>
      </c>
      <c r="B48" s="95">
        <v>254742</v>
      </c>
      <c r="C48" s="108">
        <f t="shared" si="25"/>
        <v>123099</v>
      </c>
      <c r="D48" s="109">
        <f t="shared" si="26"/>
        <v>131643</v>
      </c>
      <c r="E48" s="108">
        <v>19326</v>
      </c>
      <c r="F48" s="108">
        <v>21730</v>
      </c>
      <c r="G48" s="108">
        <v>19567</v>
      </c>
      <c r="H48" s="108">
        <v>20649</v>
      </c>
      <c r="I48" s="108">
        <v>20007</v>
      </c>
      <c r="J48" s="109">
        <v>21820</v>
      </c>
      <c r="K48" s="95">
        <v>19022</v>
      </c>
      <c r="L48" s="108">
        <v>22109</v>
      </c>
      <c r="M48" s="108">
        <v>20352</v>
      </c>
      <c r="N48" s="108">
        <v>21563</v>
      </c>
      <c r="O48" s="108">
        <v>21580</v>
      </c>
      <c r="P48" s="109">
        <v>27017</v>
      </c>
      <c r="Q48" s="40"/>
      <c r="R48" s="95">
        <v>254742</v>
      </c>
      <c r="S48" s="96">
        <f t="shared" si="27"/>
        <v>0.48323009162211183</v>
      </c>
      <c r="T48" s="97">
        <f t="shared" si="28"/>
        <v>0.51676990837788828</v>
      </c>
      <c r="U48" s="110">
        <f t="shared" si="0"/>
        <v>7.5864992816261162E-2</v>
      </c>
      <c r="V48" s="111">
        <f t="shared" si="1"/>
        <v>8.5301991819173903E-2</v>
      </c>
      <c r="W48" s="111">
        <f t="shared" si="2"/>
        <v>7.6811048040762817E-2</v>
      </c>
      <c r="X48" s="111">
        <f t="shared" si="3"/>
        <v>8.105848270014368E-2</v>
      </c>
      <c r="Y48" s="111">
        <f t="shared" si="4"/>
        <v>7.8538285795039686E-2</v>
      </c>
      <c r="Z48" s="112">
        <f t="shared" si="5"/>
        <v>8.5655290450730545E-2</v>
      </c>
      <c r="AA48" s="110">
        <f t="shared" si="6"/>
        <v>7.4671628549669869E-2</v>
      </c>
      <c r="AB48" s="111">
        <f t="shared" si="7"/>
        <v>8.6789771612062402E-2</v>
      </c>
      <c r="AC48" s="111">
        <f t="shared" si="8"/>
        <v>7.9892597216006778E-2</v>
      </c>
      <c r="AD48" s="111">
        <f t="shared" si="9"/>
        <v>8.4646426580618828E-2</v>
      </c>
      <c r="AE48" s="111">
        <f t="shared" si="10"/>
        <v>8.4713160766579518E-2</v>
      </c>
      <c r="AF48" s="112">
        <f t="shared" si="11"/>
        <v>0.10605632365295083</v>
      </c>
      <c r="AG48" s="110">
        <f t="shared" si="29"/>
        <v>0.15053662136593104</v>
      </c>
      <c r="AH48" s="111">
        <f t="shared" si="30"/>
        <v>0.17209176343123631</v>
      </c>
      <c r="AI48" s="111">
        <f t="shared" si="31"/>
        <v>0.15670364525676961</v>
      </c>
      <c r="AJ48" s="111">
        <f t="shared" si="32"/>
        <v>0.16570490928076251</v>
      </c>
      <c r="AK48" s="111">
        <f t="shared" si="33"/>
        <v>0.16325144656161922</v>
      </c>
      <c r="AL48" s="112">
        <f t="shared" si="34"/>
        <v>0.19171161410368137</v>
      </c>
      <c r="AM48" s="40"/>
      <c r="AN48" s="110">
        <f t="shared" si="13"/>
        <v>0.15699558891623816</v>
      </c>
      <c r="AO48" s="111">
        <f t="shared" si="14"/>
        <v>0.17652458590240375</v>
      </c>
      <c r="AP48" s="111">
        <f t="shared" si="15"/>
        <v>0.15895336274055841</v>
      </c>
      <c r="AQ48" s="111">
        <f t="shared" si="16"/>
        <v>0.16774303609290084</v>
      </c>
      <c r="AR48" s="111">
        <f t="shared" si="17"/>
        <v>0.16252772158993981</v>
      </c>
      <c r="AS48" s="112">
        <f t="shared" si="18"/>
        <v>0.17725570475795904</v>
      </c>
      <c r="AT48" s="110">
        <f t="shared" si="19"/>
        <v>0.14449685892907332</v>
      </c>
      <c r="AU48" s="111">
        <f t="shared" si="20"/>
        <v>0.16794664357390823</v>
      </c>
      <c r="AV48" s="111">
        <f t="shared" si="21"/>
        <v>0.15459994074884345</v>
      </c>
      <c r="AW48" s="111">
        <f t="shared" si="22"/>
        <v>0.16379906261631838</v>
      </c>
      <c r="AX48" s="111">
        <f t="shared" si="23"/>
        <v>0.16392819975236056</v>
      </c>
      <c r="AY48" s="112">
        <f t="shared" si="24"/>
        <v>0.20522929437949605</v>
      </c>
    </row>
    <row r="49" spans="1:59" x14ac:dyDescent="0.25">
      <c r="A49" s="2">
        <v>2017</v>
      </c>
      <c r="B49" s="95">
        <v>256109</v>
      </c>
      <c r="C49" s="108">
        <f t="shared" si="25"/>
        <v>123786</v>
      </c>
      <c r="D49" s="109">
        <f t="shared" si="26"/>
        <v>132324</v>
      </c>
      <c r="E49" s="108">
        <v>19153</v>
      </c>
      <c r="F49" s="108">
        <v>21940</v>
      </c>
      <c r="G49" s="108">
        <v>19708</v>
      </c>
      <c r="H49" s="108">
        <v>20304</v>
      </c>
      <c r="I49" s="108">
        <v>20150</v>
      </c>
      <c r="J49" s="109">
        <v>22531</v>
      </c>
      <c r="K49" s="95">
        <v>18885</v>
      </c>
      <c r="L49" s="108">
        <v>22225</v>
      </c>
      <c r="M49" s="108">
        <v>20451</v>
      </c>
      <c r="N49" s="108">
        <v>21240</v>
      </c>
      <c r="O49" s="108">
        <v>21735</v>
      </c>
      <c r="P49" s="109">
        <v>27788</v>
      </c>
      <c r="Q49" s="40"/>
      <c r="R49" s="95">
        <v>256109</v>
      </c>
      <c r="S49" s="96">
        <f t="shared" si="27"/>
        <v>0.483333268256875</v>
      </c>
      <c r="T49" s="97">
        <f t="shared" si="28"/>
        <v>0.51667063633062482</v>
      </c>
      <c r="U49" s="110">
        <f t="shared" si="0"/>
        <v>7.4784564384695579E-2</v>
      </c>
      <c r="V49" s="111">
        <f t="shared" si="1"/>
        <v>8.5666649746787504E-2</v>
      </c>
      <c r="W49" s="111">
        <f t="shared" si="2"/>
        <v>7.6951610447114321E-2</v>
      </c>
      <c r="X49" s="111">
        <f t="shared" si="3"/>
        <v>7.9278744597027051E-2</v>
      </c>
      <c r="Y49" s="111">
        <f t="shared" si="4"/>
        <v>7.8677438122049595E-2</v>
      </c>
      <c r="Z49" s="112">
        <f t="shared" si="5"/>
        <v>8.7974260959200967E-2</v>
      </c>
      <c r="AA49" s="110">
        <f t="shared" si="6"/>
        <v>7.3738134934734814E-2</v>
      </c>
      <c r="AB49" s="111">
        <f t="shared" si="7"/>
        <v>8.6779457184245776E-2</v>
      </c>
      <c r="AC49" s="111">
        <f t="shared" si="8"/>
        <v>7.985271895950552E-2</v>
      </c>
      <c r="AD49" s="111">
        <f t="shared" si="9"/>
        <v>8.293343849689E-2</v>
      </c>
      <c r="AE49" s="111">
        <f t="shared" si="10"/>
        <v>8.4866209309317514E-2</v>
      </c>
      <c r="AF49" s="112">
        <f t="shared" si="11"/>
        <v>0.10850067744593123</v>
      </c>
      <c r="AG49" s="110">
        <f t="shared" si="29"/>
        <v>0.14852269931943041</v>
      </c>
      <c r="AH49" s="111">
        <f t="shared" si="30"/>
        <v>0.17244610693103329</v>
      </c>
      <c r="AI49" s="111">
        <f t="shared" si="31"/>
        <v>0.15680432940661984</v>
      </c>
      <c r="AJ49" s="111">
        <f t="shared" si="32"/>
        <v>0.16221218309391705</v>
      </c>
      <c r="AK49" s="111">
        <f t="shared" si="33"/>
        <v>0.16354364743136712</v>
      </c>
      <c r="AL49" s="112">
        <f t="shared" si="34"/>
        <v>0.19647493840513219</v>
      </c>
      <c r="AM49" s="40"/>
      <c r="AN49" s="110">
        <f t="shared" si="13"/>
        <v>0.15472670576640332</v>
      </c>
      <c r="AO49" s="111">
        <f t="shared" si="14"/>
        <v>0.17724136816764416</v>
      </c>
      <c r="AP49" s="111">
        <f t="shared" si="15"/>
        <v>0.15921024994749003</v>
      </c>
      <c r="AQ49" s="111">
        <f t="shared" si="16"/>
        <v>0.16402501090591828</v>
      </c>
      <c r="AR49" s="111">
        <f t="shared" si="17"/>
        <v>0.16278092837639152</v>
      </c>
      <c r="AS49" s="112">
        <f t="shared" si="18"/>
        <v>0.18201573683615271</v>
      </c>
      <c r="AT49" s="110">
        <f t="shared" si="19"/>
        <v>0.14271787430851546</v>
      </c>
      <c r="AU49" s="111">
        <f t="shared" si="20"/>
        <v>0.16795894924579063</v>
      </c>
      <c r="AV49" s="111">
        <f t="shared" si="21"/>
        <v>0.15455246213838758</v>
      </c>
      <c r="AW49" s="111">
        <f t="shared" si="22"/>
        <v>0.16051509930171398</v>
      </c>
      <c r="AX49" s="111">
        <f t="shared" si="23"/>
        <v>0.16425591729391495</v>
      </c>
      <c r="AY49" s="112">
        <f t="shared" si="24"/>
        <v>0.2099996977116774</v>
      </c>
    </row>
    <row r="50" spans="1:59" x14ac:dyDescent="0.25">
      <c r="A50" s="2">
        <v>2018</v>
      </c>
      <c r="B50" s="95">
        <v>258888</v>
      </c>
      <c r="C50" s="108">
        <f t="shared" si="25"/>
        <v>125227</v>
      </c>
      <c r="D50" s="109">
        <f t="shared" si="26"/>
        <v>133663</v>
      </c>
      <c r="E50" s="108">
        <v>19093</v>
      </c>
      <c r="F50" s="108">
        <v>22334</v>
      </c>
      <c r="G50" s="108">
        <v>20068</v>
      </c>
      <c r="H50" s="108">
        <v>20024</v>
      </c>
      <c r="I50" s="108">
        <v>20350</v>
      </c>
      <c r="J50" s="109">
        <v>23358</v>
      </c>
      <c r="K50" s="95">
        <v>18847</v>
      </c>
      <c r="L50" s="108">
        <v>22472</v>
      </c>
      <c r="M50" s="108">
        <v>20755</v>
      </c>
      <c r="N50" s="108">
        <v>20912</v>
      </c>
      <c r="O50" s="108">
        <v>21927</v>
      </c>
      <c r="P50" s="109">
        <v>28750</v>
      </c>
      <c r="Q50" s="40"/>
      <c r="R50" s="95">
        <v>258888</v>
      </c>
      <c r="S50" s="96">
        <f t="shared" si="27"/>
        <v>0.48371110287073948</v>
      </c>
      <c r="T50" s="97">
        <f t="shared" si="28"/>
        <v>0.51629662247767372</v>
      </c>
      <c r="U50" s="110">
        <f t="shared" si="0"/>
        <v>7.3750038626742065E-2</v>
      </c>
      <c r="V50" s="111">
        <f t="shared" si="1"/>
        <v>8.6268965730354433E-2</v>
      </c>
      <c r="W50" s="111">
        <f t="shared" si="2"/>
        <v>7.7516145978183612E-2</v>
      </c>
      <c r="X50" s="111">
        <f t="shared" si="3"/>
        <v>7.7346188313092923E-2</v>
      </c>
      <c r="Y50" s="111">
        <f t="shared" si="4"/>
        <v>7.860542010444671E-2</v>
      </c>
      <c r="Z50" s="112">
        <f t="shared" si="5"/>
        <v>9.0224344117919714E-2</v>
      </c>
      <c r="AA50" s="110">
        <f t="shared" si="6"/>
        <v>7.2799820771916809E-2</v>
      </c>
      <c r="AB50" s="111">
        <f t="shared" si="7"/>
        <v>8.6802014770866159E-2</v>
      </c>
      <c r="AC50" s="111">
        <f t="shared" si="8"/>
        <v>8.016980315812243E-2</v>
      </c>
      <c r="AD50" s="111">
        <f t="shared" si="9"/>
        <v>8.0776243008559692E-2</v>
      </c>
      <c r="AE50" s="111">
        <f t="shared" si="10"/>
        <v>8.4696857328265499E-2</v>
      </c>
      <c r="AF50" s="112">
        <f t="shared" si="11"/>
        <v>0.11105188343994314</v>
      </c>
      <c r="AG50" s="110">
        <f t="shared" si="29"/>
        <v>0.14654985939865889</v>
      </c>
      <c r="AH50" s="111">
        <f t="shared" si="30"/>
        <v>0.17307098050122061</v>
      </c>
      <c r="AI50" s="111">
        <f t="shared" si="31"/>
        <v>0.15768594913630604</v>
      </c>
      <c r="AJ50" s="111">
        <f t="shared" si="32"/>
        <v>0.1581224313216526</v>
      </c>
      <c r="AK50" s="111">
        <f t="shared" si="33"/>
        <v>0.1633022774327122</v>
      </c>
      <c r="AL50" s="112">
        <f t="shared" si="34"/>
        <v>0.20127622755786284</v>
      </c>
      <c r="AM50" s="40"/>
      <c r="AN50" s="110">
        <f t="shared" si="13"/>
        <v>0.15246711971060553</v>
      </c>
      <c r="AO50" s="111">
        <f t="shared" si="14"/>
        <v>0.17834811981441701</v>
      </c>
      <c r="AP50" s="111">
        <f t="shared" si="15"/>
        <v>0.16025298058725354</v>
      </c>
      <c r="AQ50" s="111">
        <f t="shared" si="16"/>
        <v>0.1599016186605125</v>
      </c>
      <c r="AR50" s="111">
        <f t="shared" si="17"/>
        <v>0.1625048911177302</v>
      </c>
      <c r="AS50" s="112">
        <f t="shared" si="18"/>
        <v>0.18652527010948119</v>
      </c>
      <c r="AT50" s="110">
        <f t="shared" si="19"/>
        <v>0.14100386793652694</v>
      </c>
      <c r="AU50" s="111">
        <f t="shared" si="20"/>
        <v>0.168124312637005</v>
      </c>
      <c r="AV50" s="111">
        <f t="shared" si="21"/>
        <v>0.15527857372646131</v>
      </c>
      <c r="AW50" s="111">
        <f t="shared" si="22"/>
        <v>0.15645316953831651</v>
      </c>
      <c r="AX50" s="111">
        <f t="shared" si="23"/>
        <v>0.16404689405445036</v>
      </c>
      <c r="AY50" s="112">
        <f t="shared" si="24"/>
        <v>0.21509318210723985</v>
      </c>
    </row>
    <row r="51" spans="1:59" x14ac:dyDescent="0.25">
      <c r="A51" s="2">
        <v>2019</v>
      </c>
      <c r="B51" s="95">
        <v>260181</v>
      </c>
      <c r="C51" s="108">
        <f t="shared" si="25"/>
        <v>125852</v>
      </c>
      <c r="D51" s="109">
        <f t="shared" si="26"/>
        <v>134329</v>
      </c>
      <c r="E51" s="108">
        <v>18953</v>
      </c>
      <c r="F51" s="108">
        <v>22457</v>
      </c>
      <c r="G51" s="108">
        <v>20262</v>
      </c>
      <c r="H51" s="108">
        <v>19669</v>
      </c>
      <c r="I51" s="108">
        <v>20372</v>
      </c>
      <c r="J51" s="109">
        <v>24139</v>
      </c>
      <c r="K51" s="95">
        <v>18763</v>
      </c>
      <c r="L51" s="108">
        <v>22537</v>
      </c>
      <c r="M51" s="108">
        <v>20924</v>
      </c>
      <c r="N51" s="108">
        <v>20546</v>
      </c>
      <c r="O51" s="108">
        <v>21941</v>
      </c>
      <c r="P51" s="109">
        <v>29618</v>
      </c>
      <c r="Q51" s="40"/>
      <c r="R51" s="95">
        <v>260181</v>
      </c>
      <c r="S51" s="96">
        <f t="shared" si="27"/>
        <v>0.48370941767461884</v>
      </c>
      <c r="T51" s="97">
        <f t="shared" si="28"/>
        <v>0.51629058232538116</v>
      </c>
      <c r="U51" s="110">
        <f t="shared" si="0"/>
        <v>7.2845442211383615E-2</v>
      </c>
      <c r="V51" s="111">
        <f t="shared" si="1"/>
        <v>8.6312989803252346E-2</v>
      </c>
      <c r="W51" s="111">
        <f t="shared" si="2"/>
        <v>7.7876555167364261E-2</v>
      </c>
      <c r="X51" s="111">
        <f t="shared" si="3"/>
        <v>7.5597372598306567E-2</v>
      </c>
      <c r="Y51" s="111">
        <f t="shared" si="4"/>
        <v>7.8299337768707164E-2</v>
      </c>
      <c r="Z51" s="112">
        <f t="shared" si="5"/>
        <v>9.2777720125604868E-2</v>
      </c>
      <c r="AA51" s="110">
        <f t="shared" si="6"/>
        <v>7.2115181354518582E-2</v>
      </c>
      <c r="AB51" s="111">
        <f t="shared" si="7"/>
        <v>8.6620468058774464E-2</v>
      </c>
      <c r="AC51" s="111">
        <f t="shared" si="8"/>
        <v>8.0420937731809777E-2</v>
      </c>
      <c r="AD51" s="111">
        <f t="shared" si="9"/>
        <v>7.8968102974467769E-2</v>
      </c>
      <c r="AE51" s="111">
        <f t="shared" si="10"/>
        <v>8.4329755055134695E-2</v>
      </c>
      <c r="AF51" s="112">
        <f t="shared" si="11"/>
        <v>0.11383613715067588</v>
      </c>
      <c r="AG51" s="110">
        <f t="shared" si="29"/>
        <v>0.1449606235659022</v>
      </c>
      <c r="AH51" s="111">
        <f t="shared" si="30"/>
        <v>0.1729334578620268</v>
      </c>
      <c r="AI51" s="111">
        <f t="shared" si="31"/>
        <v>0.15829749289917405</v>
      </c>
      <c r="AJ51" s="111">
        <f t="shared" si="32"/>
        <v>0.15456547557277434</v>
      </c>
      <c r="AK51" s="111">
        <f t="shared" si="33"/>
        <v>0.16262909282384186</v>
      </c>
      <c r="AL51" s="112">
        <f t="shared" si="34"/>
        <v>0.20661385727628073</v>
      </c>
      <c r="AM51" s="40"/>
      <c r="AN51" s="110">
        <f t="shared" si="13"/>
        <v>0.15059752725423514</v>
      </c>
      <c r="AO51" s="111">
        <f t="shared" si="14"/>
        <v>0.1784397546324254</v>
      </c>
      <c r="AP51" s="111">
        <f t="shared" si="15"/>
        <v>0.16099863331532277</v>
      </c>
      <c r="AQ51" s="111">
        <f t="shared" si="16"/>
        <v>0.15628674951530369</v>
      </c>
      <c r="AR51" s="111">
        <f t="shared" si="17"/>
        <v>0.16187267584146459</v>
      </c>
      <c r="AS51" s="112">
        <f t="shared" si="18"/>
        <v>0.19180465944124844</v>
      </c>
      <c r="AT51" s="110">
        <f t="shared" si="19"/>
        <v>0.13967944375376873</v>
      </c>
      <c r="AU51" s="111">
        <f t="shared" si="20"/>
        <v>0.16777464285448415</v>
      </c>
      <c r="AV51" s="111">
        <f t="shared" si="21"/>
        <v>0.15576681133634585</v>
      </c>
      <c r="AW51" s="111">
        <f t="shared" si="22"/>
        <v>0.15295282478094827</v>
      </c>
      <c r="AX51" s="111">
        <f t="shared" si="23"/>
        <v>0.16333777516396311</v>
      </c>
      <c r="AY51" s="112">
        <f t="shared" si="24"/>
        <v>0.22048850211048993</v>
      </c>
    </row>
    <row r="52" spans="1:59" x14ac:dyDescent="0.25">
      <c r="A52" s="2">
        <v>2020</v>
      </c>
      <c r="B52" s="95">
        <v>261230</v>
      </c>
      <c r="C52" s="108">
        <f t="shared" si="25"/>
        <v>126367</v>
      </c>
      <c r="D52" s="109">
        <f t="shared" si="26"/>
        <v>134863</v>
      </c>
      <c r="E52" s="108">
        <v>18807</v>
      </c>
      <c r="F52" s="108">
        <v>22407</v>
      </c>
      <c r="G52" s="108">
        <v>20490</v>
      </c>
      <c r="H52" s="108">
        <v>19408</v>
      </c>
      <c r="I52" s="108">
        <v>20303</v>
      </c>
      <c r="J52" s="109">
        <v>24952</v>
      </c>
      <c r="K52" s="95">
        <v>18662</v>
      </c>
      <c r="L52" s="108">
        <v>22466</v>
      </c>
      <c r="M52" s="108">
        <v>21111</v>
      </c>
      <c r="N52" s="108">
        <v>20299</v>
      </c>
      <c r="O52" s="108">
        <v>21824</v>
      </c>
      <c r="P52" s="109">
        <v>30501</v>
      </c>
      <c r="Q52" s="40"/>
      <c r="R52" s="95">
        <v>261230</v>
      </c>
      <c r="S52" s="96">
        <f t="shared" si="27"/>
        <v>0.48373846801669029</v>
      </c>
      <c r="T52" s="97">
        <f t="shared" si="28"/>
        <v>0.51626153198330982</v>
      </c>
      <c r="U52" s="110">
        <f t="shared" si="0"/>
        <v>7.1994028250966582E-2</v>
      </c>
      <c r="V52" s="111">
        <f t="shared" si="1"/>
        <v>8.5774987558856181E-2</v>
      </c>
      <c r="W52" s="111">
        <f t="shared" si="2"/>
        <v>7.8436626727404965E-2</v>
      </c>
      <c r="X52" s="111">
        <f t="shared" si="3"/>
        <v>7.4294682846533705E-2</v>
      </c>
      <c r="Y52" s="111">
        <f t="shared" si="4"/>
        <v>7.7720782452245146E-2</v>
      </c>
      <c r="Z52" s="112">
        <f t="shared" si="5"/>
        <v>9.5517360180683686E-2</v>
      </c>
      <c r="AA52" s="110">
        <f t="shared" si="6"/>
        <v>7.1438961834398809E-2</v>
      </c>
      <c r="AB52" s="111">
        <f t="shared" si="7"/>
        <v>8.6000842169735484E-2</v>
      </c>
      <c r="AC52" s="111">
        <f t="shared" si="8"/>
        <v>8.0813842208015921E-2</v>
      </c>
      <c r="AD52" s="111">
        <f t="shared" si="9"/>
        <v>7.7705470275236388E-2</v>
      </c>
      <c r="AE52" s="111">
        <f t="shared" si="10"/>
        <v>8.3543237759828498E-2</v>
      </c>
      <c r="AF52" s="112">
        <f t="shared" si="11"/>
        <v>0.11675917773609464</v>
      </c>
      <c r="AG52" s="110">
        <f t="shared" si="29"/>
        <v>0.14343299008536539</v>
      </c>
      <c r="AH52" s="111">
        <f t="shared" si="30"/>
        <v>0.17177582972859168</v>
      </c>
      <c r="AI52" s="111">
        <f t="shared" si="31"/>
        <v>0.15925046893542089</v>
      </c>
      <c r="AJ52" s="111">
        <f t="shared" si="32"/>
        <v>0.15200015312177009</v>
      </c>
      <c r="AK52" s="111">
        <f t="shared" si="33"/>
        <v>0.16126402021207364</v>
      </c>
      <c r="AL52" s="112">
        <f t="shared" si="34"/>
        <v>0.21227653791677831</v>
      </c>
      <c r="AM52" s="40"/>
      <c r="AN52" s="110">
        <f t="shared" si="13"/>
        <v>0.14882841248110662</v>
      </c>
      <c r="AO52" s="111">
        <f t="shared" si="14"/>
        <v>0.17731686278854447</v>
      </c>
      <c r="AP52" s="111">
        <f t="shared" si="15"/>
        <v>0.16214676299983383</v>
      </c>
      <c r="AQ52" s="111">
        <f t="shared" si="16"/>
        <v>0.15358440099076501</v>
      </c>
      <c r="AR52" s="111">
        <f t="shared" si="17"/>
        <v>0.1606669462755308</v>
      </c>
      <c r="AS52" s="112">
        <f t="shared" si="18"/>
        <v>0.1974566144642193</v>
      </c>
      <c r="AT52" s="110">
        <f t="shared" si="19"/>
        <v>0.1383774645380868</v>
      </c>
      <c r="AU52" s="111">
        <f t="shared" si="20"/>
        <v>0.16658386659054003</v>
      </c>
      <c r="AV52" s="111">
        <f t="shared" si="21"/>
        <v>0.15653663347248689</v>
      </c>
      <c r="AW52" s="111">
        <f t="shared" si="22"/>
        <v>0.15051570853384547</v>
      </c>
      <c r="AX52" s="111">
        <f t="shared" si="23"/>
        <v>0.16182348012427428</v>
      </c>
      <c r="AY52" s="112">
        <f t="shared" si="24"/>
        <v>0.22616284674076656</v>
      </c>
    </row>
    <row r="53" spans="1:59" x14ac:dyDescent="0.25">
      <c r="A53" s="2">
        <v>2021</v>
      </c>
      <c r="B53" s="196">
        <v>262136</v>
      </c>
      <c r="C53" s="108">
        <f t="shared" ref="C53:C54" si="35">SUM(E53:J53)</f>
        <v>126832</v>
      </c>
      <c r="D53" s="109">
        <f t="shared" ref="D53:D54" si="36">SUM(K53:P53)</f>
        <v>135304</v>
      </c>
      <c r="E53" s="199">
        <v>18660</v>
      </c>
      <c r="F53" s="200">
        <v>22332</v>
      </c>
      <c r="G53" s="201">
        <v>20755</v>
      </c>
      <c r="H53" s="202">
        <v>19273</v>
      </c>
      <c r="I53" s="203">
        <v>20123</v>
      </c>
      <c r="J53" s="204">
        <v>25689</v>
      </c>
      <c r="K53" s="205">
        <v>18530</v>
      </c>
      <c r="L53" s="206">
        <v>22358</v>
      </c>
      <c r="M53" s="207">
        <v>21304</v>
      </c>
      <c r="N53" s="208">
        <v>20182</v>
      </c>
      <c r="O53" s="203">
        <v>21601</v>
      </c>
      <c r="P53" s="209">
        <v>31329</v>
      </c>
      <c r="Q53" s="210"/>
      <c r="R53" s="211">
        <v>262136</v>
      </c>
      <c r="S53" s="96">
        <f>SUM(U53:Z53)</f>
        <v>0.48384044923245945</v>
      </c>
      <c r="T53" s="97">
        <f>SUM(AA53:AF53)</f>
        <v>0.5161595507675405</v>
      </c>
      <c r="U53" s="113">
        <f t="shared" si="0"/>
        <v>7.1184423352763454E-2</v>
      </c>
      <c r="V53" s="114">
        <f t="shared" si="1"/>
        <v>8.5192419202246156E-2</v>
      </c>
      <c r="W53" s="114">
        <f t="shared" si="2"/>
        <v>7.9176458021790214E-2</v>
      </c>
      <c r="X53" s="114">
        <f t="shared" si="3"/>
        <v>7.3522904141361742E-2</v>
      </c>
      <c r="Y53" s="114">
        <f t="shared" si="4"/>
        <v>7.6765495773186435E-2</v>
      </c>
      <c r="Z53" s="115">
        <f t="shared" si="5"/>
        <v>9.7998748741111488E-2</v>
      </c>
      <c r="AA53" s="113">
        <f t="shared" si="6"/>
        <v>7.06884975737785E-2</v>
      </c>
      <c r="AB53" s="114">
        <f t="shared" si="7"/>
        <v>8.5291604358043158E-2</v>
      </c>
      <c r="AC53" s="114">
        <f t="shared" si="8"/>
        <v>8.1270790734580517E-2</v>
      </c>
      <c r="AD53" s="114">
        <f t="shared" si="9"/>
        <v>7.6990569780571921E-2</v>
      </c>
      <c r="AE53" s="114">
        <f t="shared" si="10"/>
        <v>8.2403790398876922E-2</v>
      </c>
      <c r="AF53" s="115">
        <f t="shared" si="11"/>
        <v>0.11951429792168951</v>
      </c>
      <c r="AG53" s="113">
        <f t="shared" si="29"/>
        <v>0.14187292092654197</v>
      </c>
      <c r="AH53" s="114">
        <f t="shared" si="30"/>
        <v>0.1704840235602893</v>
      </c>
      <c r="AI53" s="114">
        <f t="shared" si="31"/>
        <v>0.16044724875637073</v>
      </c>
      <c r="AJ53" s="114">
        <f t="shared" si="32"/>
        <v>0.15051347392193365</v>
      </c>
      <c r="AK53" s="114">
        <f t="shared" si="33"/>
        <v>0.15916928617206336</v>
      </c>
      <c r="AL53" s="115">
        <f t="shared" si="34"/>
        <v>0.217513046662801</v>
      </c>
      <c r="AM53" s="40"/>
      <c r="AN53" s="113">
        <f t="shared" si="13"/>
        <v>0.1471237542576006</v>
      </c>
      <c r="AO53" s="114">
        <f t="shared" si="14"/>
        <v>0.17607543837517345</v>
      </c>
      <c r="AP53" s="114">
        <f t="shared" si="15"/>
        <v>0.16364166771792607</v>
      </c>
      <c r="AQ53" s="114">
        <f t="shared" si="16"/>
        <v>0.15195691938942854</v>
      </c>
      <c r="AR53" s="114">
        <f t="shared" si="17"/>
        <v>0.15865869812034819</v>
      </c>
      <c r="AS53" s="115">
        <f t="shared" si="18"/>
        <v>0.20254352213952315</v>
      </c>
      <c r="AT53" s="113">
        <f t="shared" si="19"/>
        <v>0.13695086619759947</v>
      </c>
      <c r="AU53" s="114">
        <f t="shared" si="20"/>
        <v>0.16524271270620233</v>
      </c>
      <c r="AV53" s="114">
        <f t="shared" si="21"/>
        <v>0.15745284692248565</v>
      </c>
      <c r="AW53" s="114">
        <f t="shared" si="22"/>
        <v>0.14916040915272274</v>
      </c>
      <c r="AX53" s="114">
        <f t="shared" si="23"/>
        <v>0.1596479039791876</v>
      </c>
      <c r="AY53" s="115">
        <f t="shared" si="24"/>
        <v>0.23154526104180218</v>
      </c>
    </row>
    <row r="54" spans="1:59" x14ac:dyDescent="0.25">
      <c r="A54" s="2">
        <v>2022</v>
      </c>
      <c r="B54" s="197">
        <v>264844</v>
      </c>
      <c r="C54" s="108">
        <f t="shared" si="35"/>
        <v>129050</v>
      </c>
      <c r="D54" s="109">
        <f t="shared" si="36"/>
        <v>135794</v>
      </c>
      <c r="E54" s="212">
        <v>19123</v>
      </c>
      <c r="F54" s="213">
        <v>21912</v>
      </c>
      <c r="G54" s="214">
        <v>21464</v>
      </c>
      <c r="H54" s="215">
        <v>19794</v>
      </c>
      <c r="I54" s="216">
        <v>20501</v>
      </c>
      <c r="J54" s="217">
        <v>26256</v>
      </c>
      <c r="K54" s="218">
        <v>18938</v>
      </c>
      <c r="L54" s="219">
        <v>22150</v>
      </c>
      <c r="M54" s="220">
        <v>21696</v>
      </c>
      <c r="N54" s="221">
        <v>20213</v>
      </c>
      <c r="O54" s="216">
        <v>21434</v>
      </c>
      <c r="P54" s="222">
        <v>31363</v>
      </c>
      <c r="Q54" s="210"/>
      <c r="R54" s="223">
        <v>264844</v>
      </c>
      <c r="S54" s="98">
        <f>SUM(U54:Z54)</f>
        <v>0.48726797662019905</v>
      </c>
      <c r="T54" s="99">
        <f>SUM(AA54:AF54)</f>
        <v>0.51273202337980095</v>
      </c>
      <c r="U54" s="118">
        <f t="shared" si="0"/>
        <v>7.2204769600217489E-2</v>
      </c>
      <c r="V54" s="119">
        <f t="shared" si="1"/>
        <v>8.2735497122834581E-2</v>
      </c>
      <c r="W54" s="119">
        <f t="shared" si="2"/>
        <v>8.1043935297760189E-2</v>
      </c>
      <c r="X54" s="119">
        <f t="shared" si="3"/>
        <v>7.4738336530183802E-2</v>
      </c>
      <c r="Y54" s="119">
        <f t="shared" si="4"/>
        <v>7.740783253537932E-2</v>
      </c>
      <c r="Z54" s="120">
        <f t="shared" si="5"/>
        <v>9.9137605533823683E-2</v>
      </c>
      <c r="AA54" s="118">
        <f t="shared" si="6"/>
        <v>7.1506245185845252E-2</v>
      </c>
      <c r="AB54" s="119">
        <f t="shared" si="7"/>
        <v>8.3634139342405336E-2</v>
      </c>
      <c r="AC54" s="119">
        <f t="shared" si="8"/>
        <v>8.1919922671459422E-2</v>
      </c>
      <c r="AD54" s="119">
        <f t="shared" si="9"/>
        <v>7.6320399933545779E-2</v>
      </c>
      <c r="AE54" s="119">
        <f t="shared" si="10"/>
        <v>8.0930661068402535E-2</v>
      </c>
      <c r="AF54" s="120">
        <f t="shared" si="11"/>
        <v>0.11842065517814261</v>
      </c>
      <c r="AG54" s="118">
        <f t="shared" si="29"/>
        <v>0.14371101478606274</v>
      </c>
      <c r="AH54" s="119">
        <f t="shared" si="30"/>
        <v>0.16636963646523992</v>
      </c>
      <c r="AI54" s="119">
        <f t="shared" si="31"/>
        <v>0.16296385796921961</v>
      </c>
      <c r="AJ54" s="119">
        <f t="shared" si="32"/>
        <v>0.15105873646372958</v>
      </c>
      <c r="AK54" s="119">
        <f t="shared" si="33"/>
        <v>0.15833849360378185</v>
      </c>
      <c r="AL54" s="120">
        <f t="shared" si="34"/>
        <v>0.21755826071196629</v>
      </c>
      <c r="AM54" s="40"/>
      <c r="AN54" s="118">
        <f t="shared" si="13"/>
        <v>0.14818287485470749</v>
      </c>
      <c r="AO54" s="119">
        <f t="shared" si="14"/>
        <v>0.16979465323518017</v>
      </c>
      <c r="AP54" s="119">
        <f t="shared" si="15"/>
        <v>0.1663231305695467</v>
      </c>
      <c r="AQ54" s="119">
        <f t="shared" si="16"/>
        <v>0.15338240991863619</v>
      </c>
      <c r="AR54" s="119">
        <f t="shared" si="17"/>
        <v>0.15886090662533903</v>
      </c>
      <c r="AS54" s="120">
        <f t="shared" si="18"/>
        <v>0.20345602479659047</v>
      </c>
      <c r="AT54" s="118">
        <f t="shared" si="19"/>
        <v>0.13946124276477606</v>
      </c>
      <c r="AU54" s="119">
        <f t="shared" si="20"/>
        <v>0.16311471788149698</v>
      </c>
      <c r="AV54" s="119">
        <f t="shared" si="21"/>
        <v>0.15977141847209744</v>
      </c>
      <c r="AW54" s="119">
        <f t="shared" si="22"/>
        <v>0.14885046467443333</v>
      </c>
      <c r="AX54" s="119">
        <f t="shared" si="23"/>
        <v>0.15784202542085807</v>
      </c>
      <c r="AY54" s="120">
        <f t="shared" si="24"/>
        <v>0.23096013078633812</v>
      </c>
    </row>
    <row r="55" spans="1:59" ht="6" customHeight="1" x14ac:dyDescent="0.25">
      <c r="A55" s="2"/>
      <c r="B55" s="8"/>
      <c r="C55" s="8"/>
      <c r="D55" s="8"/>
      <c r="E55" s="23"/>
      <c r="F55" s="24"/>
      <c r="G55" s="25"/>
      <c r="H55" s="26"/>
      <c r="I55" s="33"/>
      <c r="J55" s="27"/>
      <c r="K55" s="28"/>
      <c r="L55" s="29"/>
      <c r="M55" s="30"/>
      <c r="N55" s="31"/>
      <c r="O55" s="33"/>
      <c r="P55" s="32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2"/>
      <c r="AH55" s="9"/>
      <c r="AI55" s="11"/>
      <c r="AJ55" s="12"/>
      <c r="AK55" s="13"/>
      <c r="AL55" s="14"/>
      <c r="AM55" s="15"/>
      <c r="AN55" s="16"/>
      <c r="AO55" s="17"/>
      <c r="AP55" s="18"/>
      <c r="AQ55" s="19"/>
      <c r="AR55" s="20"/>
      <c r="AS55" s="21"/>
      <c r="AT55" s="22"/>
      <c r="AU55" s="2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ht="14.25" customHeight="1" x14ac:dyDescent="0.25">
      <c r="A56" s="2"/>
      <c r="B56" s="8"/>
      <c r="C56" s="8"/>
      <c r="D56" s="8"/>
      <c r="E56" s="23"/>
      <c r="F56" s="24"/>
      <c r="G56" s="25"/>
      <c r="H56" s="26"/>
      <c r="I56" s="33"/>
      <c r="J56" s="27"/>
      <c r="K56" s="28"/>
      <c r="L56" s="29"/>
      <c r="M56" s="30"/>
      <c r="N56" s="31"/>
      <c r="O56" s="33"/>
      <c r="P56" s="32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87"/>
      <c r="AH56" s="87"/>
      <c r="AI56" s="87"/>
      <c r="AJ56" s="87"/>
      <c r="AK56" s="87"/>
      <c r="AL56" s="87"/>
      <c r="AM56" s="15"/>
      <c r="AN56" s="16"/>
      <c r="AO56" s="17"/>
      <c r="AP56" s="18"/>
      <c r="AQ56" s="19"/>
      <c r="AR56" s="20"/>
      <c r="AS56" s="21"/>
      <c r="AT56" s="22"/>
      <c r="AU56" s="2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</row>
    <row r="57" spans="1:59" ht="4.5" customHeight="1" x14ac:dyDescent="0.25"/>
    <row r="58" spans="1:59" ht="15.75" customHeight="1" x14ac:dyDescent="0.25">
      <c r="A58" s="180" t="s">
        <v>24</v>
      </c>
      <c r="B58" s="181" t="s">
        <v>2</v>
      </c>
      <c r="C58" s="182"/>
      <c r="D58" s="183"/>
      <c r="E58" s="177" t="s">
        <v>21</v>
      </c>
      <c r="F58" s="178"/>
      <c r="G58" s="178"/>
      <c r="H58" s="178"/>
      <c r="I58" s="178"/>
      <c r="J58" s="179"/>
      <c r="K58" s="177" t="s">
        <v>22</v>
      </c>
      <c r="L58" s="178"/>
      <c r="M58" s="178"/>
      <c r="N58" s="178"/>
      <c r="O58" s="178"/>
      <c r="P58" s="179"/>
      <c r="R58" s="177" t="s">
        <v>2</v>
      </c>
      <c r="S58" s="178"/>
      <c r="T58" s="179"/>
      <c r="U58" s="177" t="s">
        <v>21</v>
      </c>
      <c r="V58" s="178"/>
      <c r="W58" s="178"/>
      <c r="X58" s="178"/>
      <c r="Y58" s="178"/>
      <c r="Z58" s="179"/>
      <c r="AA58" s="177" t="s">
        <v>22</v>
      </c>
      <c r="AB58" s="178"/>
      <c r="AC58" s="178"/>
      <c r="AD58" s="178"/>
      <c r="AE58" s="178"/>
      <c r="AF58" s="179"/>
      <c r="AG58" s="177" t="s">
        <v>2</v>
      </c>
      <c r="AH58" s="178"/>
      <c r="AI58" s="178"/>
      <c r="AJ58" s="178"/>
      <c r="AK58" s="178"/>
      <c r="AL58" s="179"/>
      <c r="AN58" s="177" t="s">
        <v>3</v>
      </c>
      <c r="AO58" s="178"/>
      <c r="AP58" s="178"/>
      <c r="AQ58" s="178"/>
      <c r="AR58" s="178"/>
      <c r="AS58" s="179"/>
      <c r="AT58" s="177" t="s">
        <v>4</v>
      </c>
      <c r="AU58" s="178"/>
      <c r="AV58" s="178"/>
      <c r="AW58" s="178"/>
      <c r="AX58" s="178"/>
      <c r="AY58" s="179"/>
    </row>
    <row r="59" spans="1:59" x14ac:dyDescent="0.25">
      <c r="A59" s="180"/>
      <c r="B59" s="88" t="s">
        <v>31</v>
      </c>
      <c r="C59" s="89" t="s">
        <v>3</v>
      </c>
      <c r="D59" s="91" t="s">
        <v>4</v>
      </c>
      <c r="E59" s="35" t="s">
        <v>17</v>
      </c>
      <c r="F59" s="36" t="s">
        <v>12</v>
      </c>
      <c r="G59" s="36" t="s">
        <v>13</v>
      </c>
      <c r="H59" s="36" t="s">
        <v>14</v>
      </c>
      <c r="I59" s="36" t="s">
        <v>15</v>
      </c>
      <c r="J59" s="37" t="s">
        <v>16</v>
      </c>
      <c r="K59" s="121" t="s">
        <v>17</v>
      </c>
      <c r="L59" s="121" t="s">
        <v>12</v>
      </c>
      <c r="M59" s="121" t="s">
        <v>13</v>
      </c>
      <c r="N59" s="121" t="s">
        <v>14</v>
      </c>
      <c r="O59" s="121" t="s">
        <v>15</v>
      </c>
      <c r="P59" s="52" t="s">
        <v>16</v>
      </c>
      <c r="R59" s="90"/>
      <c r="S59" s="89" t="s">
        <v>3</v>
      </c>
      <c r="T59" s="91" t="s">
        <v>4</v>
      </c>
      <c r="U59" s="35" t="s">
        <v>17</v>
      </c>
      <c r="V59" s="36" t="s">
        <v>12</v>
      </c>
      <c r="W59" s="36" t="s">
        <v>13</v>
      </c>
      <c r="X59" s="36" t="s">
        <v>14</v>
      </c>
      <c r="Y59" s="36" t="s">
        <v>15</v>
      </c>
      <c r="Z59" s="37" t="s">
        <v>16</v>
      </c>
      <c r="AA59" s="121" t="s">
        <v>17</v>
      </c>
      <c r="AB59" s="121" t="s">
        <v>12</v>
      </c>
      <c r="AC59" s="121" t="s">
        <v>13</v>
      </c>
      <c r="AD59" s="121" t="s">
        <v>14</v>
      </c>
      <c r="AE59" s="121" t="s">
        <v>15</v>
      </c>
      <c r="AF59" s="52" t="s">
        <v>16</v>
      </c>
      <c r="AG59" s="121" t="s">
        <v>17</v>
      </c>
      <c r="AH59" s="121" t="s">
        <v>12</v>
      </c>
      <c r="AI59" s="121" t="s">
        <v>13</v>
      </c>
      <c r="AJ59" s="121" t="s">
        <v>14</v>
      </c>
      <c r="AK59" s="121" t="s">
        <v>15</v>
      </c>
      <c r="AL59" s="52" t="s">
        <v>16</v>
      </c>
      <c r="AN59" s="35" t="s">
        <v>17</v>
      </c>
      <c r="AO59" s="36" t="s">
        <v>12</v>
      </c>
      <c r="AP59" s="36" t="s">
        <v>13</v>
      </c>
      <c r="AQ59" s="36" t="s">
        <v>14</v>
      </c>
      <c r="AR59" s="36" t="s">
        <v>15</v>
      </c>
      <c r="AS59" s="37" t="s">
        <v>16</v>
      </c>
      <c r="AT59" s="121" t="s">
        <v>17</v>
      </c>
      <c r="AU59" s="121" t="s">
        <v>12</v>
      </c>
      <c r="AV59" s="121" t="s">
        <v>13</v>
      </c>
      <c r="AW59" s="121" t="s">
        <v>14</v>
      </c>
      <c r="AX59" s="121" t="s">
        <v>15</v>
      </c>
      <c r="AY59" s="52" t="s">
        <v>16</v>
      </c>
    </row>
    <row r="60" spans="1:59" x14ac:dyDescent="0.25">
      <c r="A60" s="2">
        <v>1975</v>
      </c>
      <c r="B60" s="92">
        <v>93995</v>
      </c>
      <c r="C60" s="103">
        <f>SUM(E60:J60)</f>
        <v>55845</v>
      </c>
      <c r="D60" s="104">
        <f>SUM(K60:P60)</f>
        <v>38151</v>
      </c>
      <c r="E60" s="92">
        <v>11860</v>
      </c>
      <c r="F60" s="103">
        <v>14423</v>
      </c>
      <c r="G60" s="103">
        <v>10408</v>
      </c>
      <c r="H60" s="103">
        <v>10359</v>
      </c>
      <c r="I60" s="103">
        <v>6990</v>
      </c>
      <c r="J60" s="104">
        <v>1805</v>
      </c>
      <c r="K60" s="92">
        <v>10266</v>
      </c>
      <c r="L60" s="103">
        <v>9077</v>
      </c>
      <c r="M60" s="103">
        <v>6660</v>
      </c>
      <c r="N60" s="103">
        <v>6694</v>
      </c>
      <c r="O60" s="103">
        <v>4396</v>
      </c>
      <c r="P60" s="104">
        <v>1058</v>
      </c>
      <c r="Q60" s="40"/>
      <c r="R60" s="92">
        <v>154589</v>
      </c>
      <c r="S60" s="93">
        <f>SUM(U60:Z60)</f>
        <v>0.59412734719931903</v>
      </c>
      <c r="T60" s="94">
        <f>SUM(AA60:AF60)</f>
        <v>0.40588329166445025</v>
      </c>
      <c r="U60" s="105">
        <f t="shared" ref="U60:U107" si="37">E60/$B60</f>
        <v>0.12617692430448429</v>
      </c>
      <c r="V60" s="106">
        <f t="shared" ref="V60:V107" si="38">F60/$B60</f>
        <v>0.15344433214532688</v>
      </c>
      <c r="W60" s="106">
        <f t="shared" ref="W60:W107" si="39">G60/$B60</f>
        <v>0.1107292941113889</v>
      </c>
      <c r="X60" s="106">
        <f t="shared" ref="X60:X107" si="40">H60/$B60</f>
        <v>0.11020798978669079</v>
      </c>
      <c r="Y60" s="106">
        <f t="shared" ref="Y60:Y107" si="41">I60/$B60</f>
        <v>7.4365657747752542E-2</v>
      </c>
      <c r="Z60" s="107">
        <f t="shared" ref="Z60:Z107" si="42">J60/$B60</f>
        <v>1.9203149103675727E-2</v>
      </c>
      <c r="AA60" s="105">
        <f t="shared" ref="AA60:AA107" si="43">K60/$B60</f>
        <v>0.10921857545614129</v>
      </c>
      <c r="AB60" s="106">
        <f t="shared" ref="AB60:AB107" si="44">L60/$B60</f>
        <v>9.6568966434384812E-2</v>
      </c>
      <c r="AC60" s="106">
        <f t="shared" ref="AC60:AC107" si="45">M60/$B60</f>
        <v>7.0854832703867221E-2</v>
      </c>
      <c r="AD60" s="106">
        <f t="shared" ref="AD60:AD107" si="46">N60/$B60</f>
        <v>7.1216554072025109E-2</v>
      </c>
      <c r="AE60" s="106">
        <f t="shared" ref="AE60:AE107" si="47">O60/$B60</f>
        <v>4.6768445130060107E-2</v>
      </c>
      <c r="AF60" s="107">
        <f t="shared" ref="AF60:AF107" si="48">P60/$B60</f>
        <v>1.12559178679717E-2</v>
      </c>
      <c r="AG60" s="105">
        <f>U60+AA60</f>
        <v>0.23539549976062557</v>
      </c>
      <c r="AH60" s="106">
        <f t="shared" ref="AH60:AH107" si="49">V60+AB60</f>
        <v>0.25001329857971166</v>
      </c>
      <c r="AI60" s="106">
        <f t="shared" ref="AI60:AI107" si="50">W60+AC60</f>
        <v>0.18158412681525612</v>
      </c>
      <c r="AJ60" s="106">
        <f t="shared" ref="AJ60:AJ107" si="51">X60+AD60</f>
        <v>0.1814245438587159</v>
      </c>
      <c r="AK60" s="106">
        <f t="shared" ref="AK60:AK107" si="52">Y60+AE60</f>
        <v>0.12113410287781265</v>
      </c>
      <c r="AL60" s="107">
        <f t="shared" ref="AL60:AL107" si="53">Z60+AF60</f>
        <v>3.0459066971647429E-2</v>
      </c>
      <c r="AM60" s="40"/>
      <c r="AN60" s="105">
        <f t="shared" ref="AN60:AN107" si="54">E60/SUM($E60:$J60)</f>
        <v>0.21237353388844121</v>
      </c>
      <c r="AO60" s="106">
        <f t="shared" ref="AO60:AO107" si="55">F60/SUM($E60:$J60)</f>
        <v>0.2582684215238607</v>
      </c>
      <c r="AP60" s="106">
        <f t="shared" ref="AP60:AP107" si="56">G60/SUM($E60:$J60)</f>
        <v>0.18637299668725937</v>
      </c>
      <c r="AQ60" s="106">
        <f t="shared" ref="AQ60:AQ107" si="57">H60/SUM($E60:$J60)</f>
        <v>0.18549556809024981</v>
      </c>
      <c r="AR60" s="106">
        <f t="shared" ref="AR60:AR107" si="58">I60/SUM($E60:$J60)</f>
        <v>0.1251678753693258</v>
      </c>
      <c r="AS60" s="107">
        <f t="shared" ref="AS60:AS107" si="59">J60/SUM($E60:$J60)</f>
        <v>3.23216044408631E-2</v>
      </c>
      <c r="AT60" s="105">
        <f t="shared" ref="AT60:AT107" si="60">K60/SUM($K60:$P60)</f>
        <v>0.26908862153023511</v>
      </c>
      <c r="AU60" s="106">
        <f t="shared" ref="AU60:AU107" si="61">L60/SUM($K60:$P60)</f>
        <v>0.23792299022306099</v>
      </c>
      <c r="AV60" s="106">
        <f t="shared" ref="AV60:AV107" si="62">M60/SUM($K60:$P60)</f>
        <v>0.17456947393253125</v>
      </c>
      <c r="AW60" s="106">
        <f t="shared" ref="AW60:AW107" si="63">N60/SUM($K60:$P60)</f>
        <v>0.17546066944509975</v>
      </c>
      <c r="AX60" s="106">
        <f t="shared" ref="AX60:AX107" si="64">O60/SUM($K60:$P60)</f>
        <v>0.11522633744855967</v>
      </c>
      <c r="AY60" s="107">
        <f t="shared" ref="AY60:AY107" si="65">P60/SUM($K60:$P60)</f>
        <v>2.7731907420513225E-2</v>
      </c>
    </row>
    <row r="61" spans="1:59" x14ac:dyDescent="0.25">
      <c r="A61" s="2">
        <v>1976</v>
      </c>
      <c r="B61" s="95">
        <v>97004</v>
      </c>
      <c r="C61" s="108">
        <f t="shared" ref="C61:C107" si="66">SUM(E61:J61)</f>
        <v>57244</v>
      </c>
      <c r="D61" s="109">
        <f t="shared" ref="D61:D107" si="67">SUM(K61:P61)</f>
        <v>39759</v>
      </c>
      <c r="E61" s="95">
        <v>12489</v>
      </c>
      <c r="F61" s="108">
        <v>15024</v>
      </c>
      <c r="G61" s="108">
        <v>10605</v>
      </c>
      <c r="H61" s="108">
        <v>10271</v>
      </c>
      <c r="I61" s="108">
        <v>7028</v>
      </c>
      <c r="J61" s="109">
        <v>1827</v>
      </c>
      <c r="K61" s="95">
        <v>10475</v>
      </c>
      <c r="L61" s="108">
        <v>9888</v>
      </c>
      <c r="M61" s="108">
        <v>7049</v>
      </c>
      <c r="N61" s="108">
        <v>6769</v>
      </c>
      <c r="O61" s="108">
        <v>4494</v>
      </c>
      <c r="P61" s="109">
        <v>1084</v>
      </c>
      <c r="Q61" s="40"/>
      <c r="R61" s="95">
        <v>157438</v>
      </c>
      <c r="S61" s="96">
        <f t="shared" ref="S61:S107" si="68">SUM(U61:Z61)</f>
        <v>0.5901199950517505</v>
      </c>
      <c r="T61" s="97">
        <f t="shared" ref="T61:T107" si="69">SUM(AA61:AF61)</f>
        <v>0.40986969609500634</v>
      </c>
      <c r="U61" s="110">
        <f t="shared" si="37"/>
        <v>0.12874726815389057</v>
      </c>
      <c r="V61" s="111">
        <f t="shared" si="38"/>
        <v>0.15488021112531442</v>
      </c>
      <c r="W61" s="111">
        <f t="shared" si="39"/>
        <v>0.10932538864376727</v>
      </c>
      <c r="X61" s="111">
        <f t="shared" si="40"/>
        <v>0.10588223166055008</v>
      </c>
      <c r="Y61" s="111">
        <f t="shared" si="41"/>
        <v>7.245062059296524E-2</v>
      </c>
      <c r="Z61" s="112">
        <f t="shared" si="42"/>
        <v>1.8834274875262874E-2</v>
      </c>
      <c r="AA61" s="110">
        <f t="shared" si="43"/>
        <v>0.10798523772215579</v>
      </c>
      <c r="AB61" s="111">
        <f t="shared" si="44"/>
        <v>0.1019339408684178</v>
      </c>
      <c r="AC61" s="111">
        <f t="shared" si="45"/>
        <v>7.2667106511071708E-2</v>
      </c>
      <c r="AD61" s="111">
        <f t="shared" si="46"/>
        <v>6.9780627602985437E-2</v>
      </c>
      <c r="AE61" s="111">
        <f t="shared" si="47"/>
        <v>4.6327986474784547E-2</v>
      </c>
      <c r="AF61" s="112">
        <f t="shared" si="48"/>
        <v>1.1174796915591109E-2</v>
      </c>
      <c r="AG61" s="110">
        <f t="shared" ref="AG61:AG107" si="70">U61+AA61</f>
        <v>0.23673250587604636</v>
      </c>
      <c r="AH61" s="111">
        <f t="shared" si="49"/>
        <v>0.2568141519937322</v>
      </c>
      <c r="AI61" s="111">
        <f t="shared" si="50"/>
        <v>0.18199249515483898</v>
      </c>
      <c r="AJ61" s="111">
        <f t="shared" si="51"/>
        <v>0.17566285926353553</v>
      </c>
      <c r="AK61" s="111">
        <f t="shared" si="52"/>
        <v>0.11877860706774979</v>
      </c>
      <c r="AL61" s="112">
        <f t="shared" si="53"/>
        <v>3.0009071790853985E-2</v>
      </c>
      <c r="AM61" s="40"/>
      <c r="AN61" s="110">
        <f t="shared" si="54"/>
        <v>0.21817133673398084</v>
      </c>
      <c r="AO61" s="111">
        <f t="shared" si="55"/>
        <v>0.26245545384669133</v>
      </c>
      <c r="AP61" s="111">
        <f t="shared" si="56"/>
        <v>0.18525959052477114</v>
      </c>
      <c r="AQ61" s="111">
        <f t="shared" si="57"/>
        <v>0.17942491789532528</v>
      </c>
      <c r="AR61" s="111">
        <f t="shared" si="58"/>
        <v>0.12277269233456782</v>
      </c>
      <c r="AS61" s="112">
        <f t="shared" si="59"/>
        <v>3.1916008664663542E-2</v>
      </c>
      <c r="AT61" s="110">
        <f t="shared" si="60"/>
        <v>0.26346236072335821</v>
      </c>
      <c r="AU61" s="111">
        <f t="shared" si="61"/>
        <v>0.24869840790764355</v>
      </c>
      <c r="AV61" s="111">
        <f t="shared" si="62"/>
        <v>0.17729319147865891</v>
      </c>
      <c r="AW61" s="111">
        <f t="shared" si="63"/>
        <v>0.17025076083402499</v>
      </c>
      <c r="AX61" s="111">
        <f t="shared" si="64"/>
        <v>0.1130310118463744</v>
      </c>
      <c r="AY61" s="112">
        <f t="shared" si="65"/>
        <v>2.7264267209939887E-2</v>
      </c>
    </row>
    <row r="62" spans="1:59" x14ac:dyDescent="0.25">
      <c r="A62" s="2">
        <v>1977</v>
      </c>
      <c r="B62" s="95">
        <v>100213</v>
      </c>
      <c r="C62" s="108">
        <f t="shared" si="66"/>
        <v>58648</v>
      </c>
      <c r="D62" s="109">
        <f t="shared" si="67"/>
        <v>41563</v>
      </c>
      <c r="E62" s="95">
        <v>12819</v>
      </c>
      <c r="F62" s="108">
        <v>15573</v>
      </c>
      <c r="G62" s="108">
        <v>10972</v>
      </c>
      <c r="H62" s="108">
        <v>10193</v>
      </c>
      <c r="I62" s="108">
        <v>7158</v>
      </c>
      <c r="J62" s="109">
        <v>1933</v>
      </c>
      <c r="K62" s="95">
        <v>11020</v>
      </c>
      <c r="L62" s="108">
        <v>10541</v>
      </c>
      <c r="M62" s="108">
        <v>7473</v>
      </c>
      <c r="N62" s="108">
        <v>6818</v>
      </c>
      <c r="O62" s="108">
        <v>4597</v>
      </c>
      <c r="P62" s="109">
        <v>1114</v>
      </c>
      <c r="Q62" s="40"/>
      <c r="R62" s="95">
        <v>160377</v>
      </c>
      <c r="S62" s="96">
        <f t="shared" si="68"/>
        <v>0.58523345274565175</v>
      </c>
      <c r="T62" s="97">
        <f t="shared" si="69"/>
        <v>0.41474658976380308</v>
      </c>
      <c r="U62" s="110">
        <f t="shared" si="37"/>
        <v>0.12791753564906749</v>
      </c>
      <c r="V62" s="111">
        <f t="shared" si="38"/>
        <v>0.15539900012972369</v>
      </c>
      <c r="W62" s="111">
        <f t="shared" si="39"/>
        <v>0.10948679313063175</v>
      </c>
      <c r="X62" s="111">
        <f t="shared" si="40"/>
        <v>0.10171335056330016</v>
      </c>
      <c r="Y62" s="111">
        <f t="shared" si="41"/>
        <v>7.142785866105196E-2</v>
      </c>
      <c r="Z62" s="112">
        <f t="shared" si="42"/>
        <v>1.9288914611876703E-2</v>
      </c>
      <c r="AA62" s="110">
        <f t="shared" si="43"/>
        <v>0.10996577290371509</v>
      </c>
      <c r="AB62" s="111">
        <f t="shared" si="44"/>
        <v>0.10518595391815433</v>
      </c>
      <c r="AC62" s="111">
        <f t="shared" si="45"/>
        <v>7.4571163421911335E-2</v>
      </c>
      <c r="AD62" s="111">
        <f t="shared" si="46"/>
        <v>6.8035085268378356E-2</v>
      </c>
      <c r="AE62" s="111">
        <f t="shared" si="47"/>
        <v>4.5872292018001658E-2</v>
      </c>
      <c r="AF62" s="112">
        <f t="shared" si="48"/>
        <v>1.1116322233642341E-2</v>
      </c>
      <c r="AG62" s="110">
        <f t="shared" si="70"/>
        <v>0.23788330855278259</v>
      </c>
      <c r="AH62" s="111">
        <f t="shared" si="49"/>
        <v>0.26058495404787801</v>
      </c>
      <c r="AI62" s="111">
        <f t="shared" si="50"/>
        <v>0.18405795655254309</v>
      </c>
      <c r="AJ62" s="111">
        <f t="shared" si="51"/>
        <v>0.16974843583167853</v>
      </c>
      <c r="AK62" s="111">
        <f t="shared" si="52"/>
        <v>0.11730015067905361</v>
      </c>
      <c r="AL62" s="112">
        <f t="shared" si="53"/>
        <v>3.0405236845519046E-2</v>
      </c>
      <c r="AM62" s="40"/>
      <c r="AN62" s="110">
        <f t="shared" si="54"/>
        <v>0.21857522848178967</v>
      </c>
      <c r="AO62" s="111">
        <f t="shared" si="55"/>
        <v>0.26553335152093849</v>
      </c>
      <c r="AP62" s="111">
        <f t="shared" si="56"/>
        <v>0.18708225344427773</v>
      </c>
      <c r="AQ62" s="111">
        <f t="shared" si="57"/>
        <v>0.1737996180602919</v>
      </c>
      <c r="AR62" s="111">
        <f t="shared" si="58"/>
        <v>0.12205019779020597</v>
      </c>
      <c r="AS62" s="112">
        <f t="shared" si="59"/>
        <v>3.2959350702496247E-2</v>
      </c>
      <c r="AT62" s="110">
        <f t="shared" si="60"/>
        <v>0.26513966749272189</v>
      </c>
      <c r="AU62" s="111">
        <f t="shared" si="61"/>
        <v>0.25361499410533406</v>
      </c>
      <c r="AV62" s="111">
        <f t="shared" si="62"/>
        <v>0.17979934075981041</v>
      </c>
      <c r="AW62" s="111">
        <f t="shared" si="63"/>
        <v>0.16404013184803792</v>
      </c>
      <c r="AX62" s="111">
        <f t="shared" si="64"/>
        <v>0.11060318071361548</v>
      </c>
      <c r="AY62" s="112">
        <f t="shared" si="65"/>
        <v>2.6802685080480233E-2</v>
      </c>
    </row>
    <row r="63" spans="1:59" x14ac:dyDescent="0.25">
      <c r="A63" s="2">
        <v>1978</v>
      </c>
      <c r="B63" s="95">
        <v>103565</v>
      </c>
      <c r="C63" s="108">
        <f t="shared" si="66"/>
        <v>59826</v>
      </c>
      <c r="D63" s="109">
        <f t="shared" si="67"/>
        <v>43738</v>
      </c>
      <c r="E63" s="95">
        <v>13121</v>
      </c>
      <c r="F63" s="108">
        <v>16120</v>
      </c>
      <c r="G63" s="108">
        <v>11323</v>
      </c>
      <c r="H63" s="108">
        <v>10076</v>
      </c>
      <c r="I63" s="108">
        <v>7227</v>
      </c>
      <c r="J63" s="109">
        <v>1959</v>
      </c>
      <c r="K63" s="95">
        <v>11613</v>
      </c>
      <c r="L63" s="108">
        <v>11408</v>
      </c>
      <c r="M63" s="108">
        <v>7900</v>
      </c>
      <c r="N63" s="108">
        <v>6955</v>
      </c>
      <c r="O63" s="108">
        <v>4712</v>
      </c>
      <c r="P63" s="109">
        <v>1150</v>
      </c>
      <c r="Q63" s="40"/>
      <c r="R63" s="95">
        <v>163272</v>
      </c>
      <c r="S63" s="96">
        <f t="shared" si="68"/>
        <v>0.57766619997103263</v>
      </c>
      <c r="T63" s="97">
        <f t="shared" si="69"/>
        <v>0.42232414425722975</v>
      </c>
      <c r="U63" s="110">
        <f t="shared" si="37"/>
        <v>0.12669338096847391</v>
      </c>
      <c r="V63" s="111">
        <f t="shared" si="38"/>
        <v>0.15565104040940472</v>
      </c>
      <c r="W63" s="111">
        <f t="shared" si="39"/>
        <v>0.10933230338434799</v>
      </c>
      <c r="X63" s="111">
        <f t="shared" si="40"/>
        <v>9.7291556027615508E-2</v>
      </c>
      <c r="Y63" s="111">
        <f t="shared" si="41"/>
        <v>6.9782262347318103E-2</v>
      </c>
      <c r="Z63" s="112">
        <f t="shared" si="42"/>
        <v>1.8915656833872446E-2</v>
      </c>
      <c r="AA63" s="110">
        <f t="shared" si="43"/>
        <v>0.11213247718823927</v>
      </c>
      <c r="AB63" s="111">
        <f t="shared" si="44"/>
        <v>0.11015304398204026</v>
      </c>
      <c r="AC63" s="111">
        <f t="shared" si="45"/>
        <v>7.6280596726693378E-2</v>
      </c>
      <c r="AD63" s="111">
        <f t="shared" si="46"/>
        <v>6.7155892434702838E-2</v>
      </c>
      <c r="AE63" s="111">
        <f t="shared" si="47"/>
        <v>4.5497996427364455E-2</v>
      </c>
      <c r="AF63" s="112">
        <f t="shared" si="48"/>
        <v>1.1104137498189543E-2</v>
      </c>
      <c r="AG63" s="110">
        <f t="shared" si="70"/>
        <v>0.23882585815671317</v>
      </c>
      <c r="AH63" s="111">
        <f t="shared" si="49"/>
        <v>0.26580408439144498</v>
      </c>
      <c r="AI63" s="111">
        <f t="shared" si="50"/>
        <v>0.18561290011104137</v>
      </c>
      <c r="AJ63" s="111">
        <f t="shared" si="51"/>
        <v>0.16444744846231835</v>
      </c>
      <c r="AK63" s="111">
        <f t="shared" si="52"/>
        <v>0.11528025877468256</v>
      </c>
      <c r="AL63" s="112">
        <f t="shared" si="53"/>
        <v>3.0019794332061991E-2</v>
      </c>
      <c r="AM63" s="40"/>
      <c r="AN63" s="110">
        <f t="shared" si="54"/>
        <v>0.21931935947581319</v>
      </c>
      <c r="AO63" s="111">
        <f t="shared" si="55"/>
        <v>0.26944806605823557</v>
      </c>
      <c r="AP63" s="111">
        <f t="shared" si="56"/>
        <v>0.18926553672316385</v>
      </c>
      <c r="AQ63" s="111">
        <f t="shared" si="57"/>
        <v>0.16842175642697155</v>
      </c>
      <c r="AR63" s="111">
        <f t="shared" si="58"/>
        <v>0.12080032093069902</v>
      </c>
      <c r="AS63" s="112">
        <f t="shared" si="59"/>
        <v>3.2744960385116838E-2</v>
      </c>
      <c r="AT63" s="110">
        <f t="shared" si="60"/>
        <v>0.26551282637523432</v>
      </c>
      <c r="AU63" s="111">
        <f t="shared" si="61"/>
        <v>0.26082582651241482</v>
      </c>
      <c r="AV63" s="111">
        <f t="shared" si="62"/>
        <v>0.18062097032328867</v>
      </c>
      <c r="AW63" s="111">
        <f t="shared" si="63"/>
        <v>0.15901504412638895</v>
      </c>
      <c r="AX63" s="111">
        <f t="shared" si="64"/>
        <v>0.10773240660295395</v>
      </c>
      <c r="AY63" s="112">
        <f t="shared" si="65"/>
        <v>2.6292926059719238E-2</v>
      </c>
    </row>
    <row r="64" spans="1:59" x14ac:dyDescent="0.25">
      <c r="A64" s="2">
        <v>1979</v>
      </c>
      <c r="B64" s="95">
        <v>106040</v>
      </c>
      <c r="C64" s="108">
        <f t="shared" si="66"/>
        <v>60679</v>
      </c>
      <c r="D64" s="109">
        <f t="shared" si="67"/>
        <v>45361</v>
      </c>
      <c r="E64" s="95">
        <v>13272</v>
      </c>
      <c r="F64" s="108">
        <v>16681</v>
      </c>
      <c r="G64" s="108">
        <v>11688</v>
      </c>
      <c r="H64" s="108">
        <v>9942</v>
      </c>
      <c r="I64" s="108">
        <v>7185</v>
      </c>
      <c r="J64" s="109">
        <v>1911</v>
      </c>
      <c r="K64" s="95">
        <v>11708</v>
      </c>
      <c r="L64" s="108">
        <v>12035</v>
      </c>
      <c r="M64" s="108">
        <v>8541</v>
      </c>
      <c r="N64" s="108">
        <v>7087</v>
      </c>
      <c r="O64" s="108">
        <v>4816</v>
      </c>
      <c r="P64" s="109">
        <v>1174</v>
      </c>
      <c r="Q64" s="40"/>
      <c r="R64" s="95">
        <v>166300</v>
      </c>
      <c r="S64" s="96">
        <f t="shared" si="68"/>
        <v>0.57222746133534508</v>
      </c>
      <c r="T64" s="97">
        <f t="shared" si="69"/>
        <v>0.42777253866465487</v>
      </c>
      <c r="U64" s="110">
        <f t="shared" si="37"/>
        <v>0.12516031686156168</v>
      </c>
      <c r="V64" s="111">
        <f t="shared" si="38"/>
        <v>0.15730856280648811</v>
      </c>
      <c r="W64" s="111">
        <f t="shared" si="39"/>
        <v>0.11022255752546209</v>
      </c>
      <c r="X64" s="111">
        <f t="shared" si="40"/>
        <v>9.375707280271596E-2</v>
      </c>
      <c r="Y64" s="111">
        <f t="shared" si="41"/>
        <v>6.7757450018860813E-2</v>
      </c>
      <c r="Z64" s="112">
        <f t="shared" si="42"/>
        <v>1.8021501320256508E-2</v>
      </c>
      <c r="AA64" s="110">
        <f t="shared" si="43"/>
        <v>0.11041116559788759</v>
      </c>
      <c r="AB64" s="111">
        <f t="shared" si="44"/>
        <v>0.11349490758204452</v>
      </c>
      <c r="AC64" s="111">
        <f t="shared" si="45"/>
        <v>8.0545077329309697E-2</v>
      </c>
      <c r="AD64" s="111">
        <f t="shared" si="46"/>
        <v>6.6833270463975858E-2</v>
      </c>
      <c r="AE64" s="111">
        <f t="shared" si="47"/>
        <v>4.5416823840060357E-2</v>
      </c>
      <c r="AF64" s="112">
        <f t="shared" si="48"/>
        <v>1.1071293851376838E-2</v>
      </c>
      <c r="AG64" s="110">
        <f t="shared" si="70"/>
        <v>0.23557148245944926</v>
      </c>
      <c r="AH64" s="111">
        <f t="shared" si="49"/>
        <v>0.27080347038853264</v>
      </c>
      <c r="AI64" s="111">
        <f t="shared" si="50"/>
        <v>0.19076763485477177</v>
      </c>
      <c r="AJ64" s="111">
        <f t="shared" si="51"/>
        <v>0.1605903432666918</v>
      </c>
      <c r="AK64" s="111">
        <f t="shared" si="52"/>
        <v>0.11317427385892118</v>
      </c>
      <c r="AL64" s="112">
        <f t="shared" si="53"/>
        <v>2.9092795171633344E-2</v>
      </c>
      <c r="AM64" s="40"/>
      <c r="AN64" s="110">
        <f t="shared" si="54"/>
        <v>0.21872476474562863</v>
      </c>
      <c r="AO64" s="111">
        <f t="shared" si="55"/>
        <v>0.27490565104896258</v>
      </c>
      <c r="AP64" s="111">
        <f t="shared" si="56"/>
        <v>0.19262018161143063</v>
      </c>
      <c r="AQ64" s="111">
        <f t="shared" si="57"/>
        <v>0.1638458115657806</v>
      </c>
      <c r="AR64" s="111">
        <f t="shared" si="58"/>
        <v>0.11840999357273521</v>
      </c>
      <c r="AS64" s="112">
        <f t="shared" si="59"/>
        <v>3.1493597455462354E-2</v>
      </c>
      <c r="AT64" s="110">
        <f t="shared" si="60"/>
        <v>0.25810718458587772</v>
      </c>
      <c r="AU64" s="111">
        <f t="shared" si="61"/>
        <v>0.2653160203699213</v>
      </c>
      <c r="AV64" s="111">
        <f t="shared" si="62"/>
        <v>0.188289499790569</v>
      </c>
      <c r="AW64" s="111">
        <f t="shared" si="63"/>
        <v>0.15623553272635082</v>
      </c>
      <c r="AX64" s="111">
        <f t="shared" si="64"/>
        <v>0.10617049888670885</v>
      </c>
      <c r="AY64" s="112">
        <f t="shared" si="65"/>
        <v>2.5881263640572298E-2</v>
      </c>
    </row>
    <row r="65" spans="1:51" x14ac:dyDescent="0.25">
      <c r="A65" s="2">
        <v>1980</v>
      </c>
      <c r="B65" s="95">
        <v>107009</v>
      </c>
      <c r="C65" s="108">
        <f t="shared" si="66"/>
        <v>61056</v>
      </c>
      <c r="D65" s="109">
        <f t="shared" si="67"/>
        <v>45953</v>
      </c>
      <c r="E65" s="95">
        <v>12983</v>
      </c>
      <c r="F65" s="108">
        <v>17188</v>
      </c>
      <c r="G65" s="108">
        <v>11972</v>
      </c>
      <c r="H65" s="108">
        <v>9859</v>
      </c>
      <c r="I65" s="108">
        <v>7198</v>
      </c>
      <c r="J65" s="109">
        <v>1856</v>
      </c>
      <c r="K65" s="95">
        <v>11554</v>
      </c>
      <c r="L65" s="108">
        <v>12600</v>
      </c>
      <c r="M65" s="108">
        <v>8847</v>
      </c>
      <c r="N65" s="108">
        <v>7094</v>
      </c>
      <c r="O65" s="108">
        <v>4732</v>
      </c>
      <c r="P65" s="109">
        <v>1126</v>
      </c>
      <c r="Q65" s="40"/>
      <c r="R65" s="95">
        <v>168883</v>
      </c>
      <c r="S65" s="96">
        <f t="shared" si="68"/>
        <v>0.57056883065910347</v>
      </c>
      <c r="T65" s="97">
        <f t="shared" si="69"/>
        <v>0.42943116934089659</v>
      </c>
      <c r="U65" s="110">
        <f t="shared" si="37"/>
        <v>0.12132624358698801</v>
      </c>
      <c r="V65" s="111">
        <f t="shared" si="38"/>
        <v>0.16062200375669336</v>
      </c>
      <c r="W65" s="111">
        <f t="shared" si="39"/>
        <v>0.11187844013120392</v>
      </c>
      <c r="X65" s="111">
        <f t="shared" si="40"/>
        <v>9.213243745853153E-2</v>
      </c>
      <c r="Y65" s="111">
        <f t="shared" si="41"/>
        <v>6.7265370202506336E-2</v>
      </c>
      <c r="Z65" s="112">
        <f t="shared" si="42"/>
        <v>1.7344335523180293E-2</v>
      </c>
      <c r="AA65" s="110">
        <f t="shared" si="43"/>
        <v>0.10797222663514283</v>
      </c>
      <c r="AB65" s="111">
        <f t="shared" si="44"/>
        <v>0.11774710538365932</v>
      </c>
      <c r="AC65" s="111">
        <f t="shared" si="45"/>
        <v>8.2675288994383644E-2</v>
      </c>
      <c r="AD65" s="111">
        <f t="shared" si="46"/>
        <v>6.6293489332672956E-2</v>
      </c>
      <c r="AE65" s="111">
        <f t="shared" si="47"/>
        <v>4.422057957741872E-2</v>
      </c>
      <c r="AF65" s="112">
        <f t="shared" si="48"/>
        <v>1.0522479417619079E-2</v>
      </c>
      <c r="AG65" s="110">
        <f t="shared" si="70"/>
        <v>0.22929847022213085</v>
      </c>
      <c r="AH65" s="111">
        <f t="shared" si="49"/>
        <v>0.27836910914035268</v>
      </c>
      <c r="AI65" s="111">
        <f t="shared" si="50"/>
        <v>0.19455372912558755</v>
      </c>
      <c r="AJ65" s="111">
        <f t="shared" si="51"/>
        <v>0.15842592679120449</v>
      </c>
      <c r="AK65" s="111">
        <f t="shared" si="52"/>
        <v>0.11148594977992506</v>
      </c>
      <c r="AL65" s="112">
        <f t="shared" si="53"/>
        <v>2.7866814940799373E-2</v>
      </c>
      <c r="AM65" s="40"/>
      <c r="AN65" s="110">
        <f t="shared" si="54"/>
        <v>0.21264085429769392</v>
      </c>
      <c r="AO65" s="111">
        <f t="shared" si="55"/>
        <v>0.28151205450733752</v>
      </c>
      <c r="AP65" s="111">
        <f t="shared" si="56"/>
        <v>0.19608228511530398</v>
      </c>
      <c r="AQ65" s="111">
        <f t="shared" si="57"/>
        <v>0.16147471174004194</v>
      </c>
      <c r="AR65" s="111">
        <f t="shared" si="58"/>
        <v>0.1178917714884696</v>
      </c>
      <c r="AS65" s="112">
        <f t="shared" si="59"/>
        <v>3.0398322851153039E-2</v>
      </c>
      <c r="AT65" s="110">
        <f t="shared" si="60"/>
        <v>0.2514308097403869</v>
      </c>
      <c r="AU65" s="111">
        <f t="shared" si="61"/>
        <v>0.27419319739734077</v>
      </c>
      <c r="AV65" s="111">
        <f t="shared" si="62"/>
        <v>0.19252279502970426</v>
      </c>
      <c r="AW65" s="111">
        <f t="shared" si="63"/>
        <v>0.15437512240767742</v>
      </c>
      <c r="AX65" s="111">
        <f t="shared" si="64"/>
        <v>0.10297477857811242</v>
      </c>
      <c r="AY65" s="112">
        <f t="shared" si="65"/>
        <v>2.4503296846778232E-2</v>
      </c>
    </row>
    <row r="66" spans="1:51" x14ac:dyDescent="0.25">
      <c r="A66" s="2">
        <v>1981</v>
      </c>
      <c r="B66" s="95">
        <v>108574</v>
      </c>
      <c r="C66" s="108">
        <f t="shared" si="66"/>
        <v>61616</v>
      </c>
      <c r="D66" s="109">
        <f t="shared" si="67"/>
        <v>46957</v>
      </c>
      <c r="E66" s="95">
        <v>12821</v>
      </c>
      <c r="F66" s="108">
        <v>17576</v>
      </c>
      <c r="G66" s="108">
        <v>12450</v>
      </c>
      <c r="H66" s="108">
        <v>9809</v>
      </c>
      <c r="I66" s="108">
        <v>7093</v>
      </c>
      <c r="J66" s="109">
        <v>1867</v>
      </c>
      <c r="K66" s="95">
        <v>11260</v>
      </c>
      <c r="L66" s="108">
        <v>13211</v>
      </c>
      <c r="M66" s="108">
        <v>9409</v>
      </c>
      <c r="N66" s="108">
        <v>7104</v>
      </c>
      <c r="O66" s="108">
        <v>4816</v>
      </c>
      <c r="P66" s="109">
        <v>1157</v>
      </c>
      <c r="Q66" s="40"/>
      <c r="R66" s="95">
        <v>171166</v>
      </c>
      <c r="S66" s="96">
        <f t="shared" si="68"/>
        <v>0.56750234862858506</v>
      </c>
      <c r="T66" s="97">
        <f t="shared" si="69"/>
        <v>0.43248844106323792</v>
      </c>
      <c r="U66" s="110">
        <f t="shared" si="37"/>
        <v>0.11808536113618362</v>
      </c>
      <c r="V66" s="111">
        <f t="shared" si="38"/>
        <v>0.16188037651739828</v>
      </c>
      <c r="W66" s="111">
        <f t="shared" si="39"/>
        <v>0.11466833680254941</v>
      </c>
      <c r="X66" s="111">
        <f t="shared" si="40"/>
        <v>9.034391290732588E-2</v>
      </c>
      <c r="Y66" s="111">
        <f t="shared" si="41"/>
        <v>6.5328715898833975E-2</v>
      </c>
      <c r="Z66" s="112">
        <f t="shared" si="42"/>
        <v>1.7195645366293956E-2</v>
      </c>
      <c r="AA66" s="110">
        <f t="shared" si="43"/>
        <v>0.10370807007202461</v>
      </c>
      <c r="AB66" s="111">
        <f t="shared" si="44"/>
        <v>0.12167738132517913</v>
      </c>
      <c r="AC66" s="111">
        <f t="shared" si="45"/>
        <v>8.6659789636561235E-2</v>
      </c>
      <c r="AD66" s="111">
        <f t="shared" si="46"/>
        <v>6.5430029288780001E-2</v>
      </c>
      <c r="AE66" s="111">
        <f t="shared" si="47"/>
        <v>4.4356844180006266E-2</v>
      </c>
      <c r="AF66" s="112">
        <f t="shared" si="48"/>
        <v>1.065632656068672E-2</v>
      </c>
      <c r="AG66" s="110">
        <f t="shared" si="70"/>
        <v>0.22179343120820821</v>
      </c>
      <c r="AH66" s="111">
        <f t="shared" si="49"/>
        <v>0.28355775784257742</v>
      </c>
      <c r="AI66" s="111">
        <f t="shared" si="50"/>
        <v>0.20132812643911063</v>
      </c>
      <c r="AJ66" s="111">
        <f t="shared" si="51"/>
        <v>0.15577394219610588</v>
      </c>
      <c r="AK66" s="111">
        <f t="shared" si="52"/>
        <v>0.10968556007884024</v>
      </c>
      <c r="AL66" s="112">
        <f t="shared" si="53"/>
        <v>2.7851971926980676E-2</v>
      </c>
      <c r="AM66" s="40"/>
      <c r="AN66" s="110">
        <f t="shared" si="54"/>
        <v>0.20807907037133211</v>
      </c>
      <c r="AO66" s="111">
        <f t="shared" si="55"/>
        <v>0.2852505842638276</v>
      </c>
      <c r="AP66" s="111">
        <f t="shared" si="56"/>
        <v>0.20205790703713322</v>
      </c>
      <c r="AQ66" s="111">
        <f t="shared" si="57"/>
        <v>0.15919566346403533</v>
      </c>
      <c r="AR66" s="111">
        <f t="shared" si="58"/>
        <v>0.1151162035834848</v>
      </c>
      <c r="AS66" s="112">
        <f t="shared" si="59"/>
        <v>3.0300571280186966E-2</v>
      </c>
      <c r="AT66" s="110">
        <f t="shared" si="60"/>
        <v>0.23979385395148753</v>
      </c>
      <c r="AU66" s="111">
        <f t="shared" si="61"/>
        <v>0.28134250484485807</v>
      </c>
      <c r="AV66" s="111">
        <f t="shared" si="62"/>
        <v>0.2003748109972954</v>
      </c>
      <c r="AW66" s="111">
        <f t="shared" si="63"/>
        <v>0.15128734799923335</v>
      </c>
      <c r="AX66" s="111">
        <f t="shared" si="64"/>
        <v>0.10256191835083162</v>
      </c>
      <c r="AY66" s="112">
        <f t="shared" si="65"/>
        <v>2.4639563856294056E-2</v>
      </c>
    </row>
    <row r="67" spans="1:51" x14ac:dyDescent="0.25">
      <c r="A67" s="2">
        <v>1982</v>
      </c>
      <c r="B67" s="95">
        <v>110477</v>
      </c>
      <c r="C67" s="108">
        <f t="shared" si="66"/>
        <v>62287</v>
      </c>
      <c r="D67" s="109">
        <f t="shared" si="67"/>
        <v>48189</v>
      </c>
      <c r="E67" s="95">
        <v>12590</v>
      </c>
      <c r="F67" s="108">
        <v>17904</v>
      </c>
      <c r="G67" s="108">
        <v>13068</v>
      </c>
      <c r="H67" s="108">
        <v>9754</v>
      </c>
      <c r="I67" s="108">
        <v>7154</v>
      </c>
      <c r="J67" s="109">
        <v>1817</v>
      </c>
      <c r="K67" s="95">
        <v>11281</v>
      </c>
      <c r="L67" s="108">
        <v>13712</v>
      </c>
      <c r="M67" s="108">
        <v>10032</v>
      </c>
      <c r="N67" s="108">
        <v>7052</v>
      </c>
      <c r="O67" s="108">
        <v>4935</v>
      </c>
      <c r="P67" s="109">
        <v>1177</v>
      </c>
      <c r="Q67" s="40"/>
      <c r="R67" s="95">
        <v>173199</v>
      </c>
      <c r="S67" s="96">
        <f t="shared" si="68"/>
        <v>0.56380061008173643</v>
      </c>
      <c r="T67" s="97">
        <f t="shared" si="69"/>
        <v>0.43619033826045245</v>
      </c>
      <c r="U67" s="110">
        <f t="shared" si="37"/>
        <v>0.11396037184210288</v>
      </c>
      <c r="V67" s="111">
        <f t="shared" si="38"/>
        <v>0.16206088145043765</v>
      </c>
      <c r="W67" s="111">
        <f t="shared" si="39"/>
        <v>0.11828706427582211</v>
      </c>
      <c r="X67" s="111">
        <f t="shared" si="40"/>
        <v>8.8289870289743569E-2</v>
      </c>
      <c r="Y67" s="111">
        <f t="shared" si="41"/>
        <v>6.4755559980810479E-2</v>
      </c>
      <c r="Z67" s="112">
        <f t="shared" si="42"/>
        <v>1.6446862242819771E-2</v>
      </c>
      <c r="AA67" s="110">
        <f t="shared" si="43"/>
        <v>0.10211175176733618</v>
      </c>
      <c r="AB67" s="111">
        <f t="shared" si="44"/>
        <v>0.12411633190618862</v>
      </c>
      <c r="AC67" s="111">
        <f t="shared" si="45"/>
        <v>9.0806231161237178E-2</v>
      </c>
      <c r="AD67" s="111">
        <f t="shared" si="46"/>
        <v>6.3832290884075424E-2</v>
      </c>
      <c r="AE67" s="111">
        <f t="shared" si="47"/>
        <v>4.4669931297917215E-2</v>
      </c>
      <c r="AF67" s="112">
        <f t="shared" si="48"/>
        <v>1.0653801243697783E-2</v>
      </c>
      <c r="AG67" s="110">
        <f t="shared" si="70"/>
        <v>0.21607212360943906</v>
      </c>
      <c r="AH67" s="111">
        <f t="shared" si="49"/>
        <v>0.28617721335662627</v>
      </c>
      <c r="AI67" s="111">
        <f t="shared" si="50"/>
        <v>0.20909329543705929</v>
      </c>
      <c r="AJ67" s="111">
        <f t="shared" si="51"/>
        <v>0.15212216117381899</v>
      </c>
      <c r="AK67" s="111">
        <f t="shared" si="52"/>
        <v>0.10942549127872769</v>
      </c>
      <c r="AL67" s="112">
        <f t="shared" si="53"/>
        <v>2.7100663486517552E-2</v>
      </c>
      <c r="AM67" s="40"/>
      <c r="AN67" s="110">
        <f t="shared" si="54"/>
        <v>0.20212885513831136</v>
      </c>
      <c r="AO67" s="111">
        <f t="shared" si="55"/>
        <v>0.28744360781543499</v>
      </c>
      <c r="AP67" s="111">
        <f t="shared" si="56"/>
        <v>0.20980300865349111</v>
      </c>
      <c r="AQ67" s="111">
        <f t="shared" si="57"/>
        <v>0.15659768491017387</v>
      </c>
      <c r="AR67" s="111">
        <f t="shared" si="58"/>
        <v>0.11485542729622554</v>
      </c>
      <c r="AS67" s="112">
        <f t="shared" si="59"/>
        <v>2.9171416186363125E-2</v>
      </c>
      <c r="AT67" s="110">
        <f t="shared" si="60"/>
        <v>0.23409906825209073</v>
      </c>
      <c r="AU67" s="111">
        <f t="shared" si="61"/>
        <v>0.28454626574529457</v>
      </c>
      <c r="AV67" s="111">
        <f t="shared" si="62"/>
        <v>0.20818029010770092</v>
      </c>
      <c r="AW67" s="111">
        <f t="shared" si="63"/>
        <v>0.14634045114030172</v>
      </c>
      <c r="AX67" s="111">
        <f t="shared" si="64"/>
        <v>0.10240926352487083</v>
      </c>
      <c r="AY67" s="112">
        <f t="shared" si="65"/>
        <v>2.4424661229741226E-2</v>
      </c>
    </row>
    <row r="68" spans="1:51" x14ac:dyDescent="0.25">
      <c r="A68" s="2">
        <v>1983</v>
      </c>
      <c r="B68" s="95">
        <v>111795</v>
      </c>
      <c r="C68" s="108">
        <f t="shared" si="66"/>
        <v>62867</v>
      </c>
      <c r="D68" s="109">
        <f t="shared" si="67"/>
        <v>48927</v>
      </c>
      <c r="E68" s="95">
        <v>12343</v>
      </c>
      <c r="F68" s="108">
        <v>18198</v>
      </c>
      <c r="G68" s="108">
        <v>13692</v>
      </c>
      <c r="H68" s="108">
        <v>9712</v>
      </c>
      <c r="I68" s="108">
        <v>7156</v>
      </c>
      <c r="J68" s="109">
        <v>1766</v>
      </c>
      <c r="K68" s="95">
        <v>11003</v>
      </c>
      <c r="L68" s="108">
        <v>14048</v>
      </c>
      <c r="M68" s="108">
        <v>10561</v>
      </c>
      <c r="N68" s="108">
        <v>7151</v>
      </c>
      <c r="O68" s="108">
        <v>4948</v>
      </c>
      <c r="P68" s="109">
        <v>1216</v>
      </c>
      <c r="Q68" s="40"/>
      <c r="R68" s="95">
        <v>175121</v>
      </c>
      <c r="S68" s="96">
        <f t="shared" si="68"/>
        <v>0.56234178630529097</v>
      </c>
      <c r="T68" s="97">
        <f t="shared" si="69"/>
        <v>0.43764926875083859</v>
      </c>
      <c r="U68" s="110">
        <f t="shared" si="37"/>
        <v>0.11040744219330023</v>
      </c>
      <c r="V68" s="111">
        <f t="shared" si="38"/>
        <v>0.16278008855494433</v>
      </c>
      <c r="W68" s="111">
        <f t="shared" si="39"/>
        <v>0.122474171474574</v>
      </c>
      <c r="X68" s="111">
        <f t="shared" si="40"/>
        <v>8.6873294870074697E-2</v>
      </c>
      <c r="Y68" s="111">
        <f t="shared" si="41"/>
        <v>6.4010018337134933E-2</v>
      </c>
      <c r="Z68" s="112">
        <f t="shared" si="42"/>
        <v>1.5796770875262756E-2</v>
      </c>
      <c r="AA68" s="110">
        <f t="shared" si="43"/>
        <v>9.8421217406860773E-2</v>
      </c>
      <c r="AB68" s="111">
        <f t="shared" si="44"/>
        <v>0.12565857149246387</v>
      </c>
      <c r="AC68" s="111">
        <f t="shared" si="45"/>
        <v>9.4467552216109849E-2</v>
      </c>
      <c r="AD68" s="111">
        <f t="shared" si="46"/>
        <v>6.3965293617782554E-2</v>
      </c>
      <c r="AE68" s="111">
        <f t="shared" si="47"/>
        <v>4.4259582271121249E-2</v>
      </c>
      <c r="AF68" s="112">
        <f t="shared" si="48"/>
        <v>1.0877051746500291E-2</v>
      </c>
      <c r="AG68" s="110">
        <f t="shared" si="70"/>
        <v>0.208828659600161</v>
      </c>
      <c r="AH68" s="111">
        <f t="shared" si="49"/>
        <v>0.2884386600474082</v>
      </c>
      <c r="AI68" s="111">
        <f t="shared" si="50"/>
        <v>0.21694172369068385</v>
      </c>
      <c r="AJ68" s="111">
        <f t="shared" si="51"/>
        <v>0.15083858848785725</v>
      </c>
      <c r="AK68" s="111">
        <f t="shared" si="52"/>
        <v>0.10826960060825619</v>
      </c>
      <c r="AL68" s="112">
        <f t="shared" si="53"/>
        <v>2.6673822621763047E-2</v>
      </c>
      <c r="AM68" s="40"/>
      <c r="AN68" s="110">
        <f t="shared" si="54"/>
        <v>0.1963351201743363</v>
      </c>
      <c r="AO68" s="111">
        <f t="shared" si="55"/>
        <v>0.28946824248015651</v>
      </c>
      <c r="AP68" s="111">
        <f t="shared" si="56"/>
        <v>0.21779311880636901</v>
      </c>
      <c r="AQ68" s="111">
        <f t="shared" si="57"/>
        <v>0.15448486487346302</v>
      </c>
      <c r="AR68" s="111">
        <f t="shared" si="58"/>
        <v>0.11382760430750632</v>
      </c>
      <c r="AS68" s="112">
        <f t="shared" si="59"/>
        <v>2.8091049358168831E-2</v>
      </c>
      <c r="AT68" s="110">
        <f t="shared" si="60"/>
        <v>0.2248860547346046</v>
      </c>
      <c r="AU68" s="111">
        <f t="shared" si="61"/>
        <v>0.28712163018374315</v>
      </c>
      <c r="AV68" s="111">
        <f t="shared" si="62"/>
        <v>0.21585218795348171</v>
      </c>
      <c r="AW68" s="111">
        <f t="shared" si="63"/>
        <v>0.14615651889549738</v>
      </c>
      <c r="AX68" s="111">
        <f t="shared" si="64"/>
        <v>0.10113025527827171</v>
      </c>
      <c r="AY68" s="112">
        <f t="shared" si="65"/>
        <v>2.4853352954401456E-2</v>
      </c>
    </row>
    <row r="69" spans="1:51" x14ac:dyDescent="0.25">
      <c r="A69" s="2">
        <v>1984</v>
      </c>
      <c r="B69" s="95">
        <v>114028</v>
      </c>
      <c r="C69" s="108">
        <f t="shared" si="66"/>
        <v>63802</v>
      </c>
      <c r="D69" s="109">
        <f t="shared" si="67"/>
        <v>50226</v>
      </c>
      <c r="E69" s="95">
        <v>12282</v>
      </c>
      <c r="F69" s="108">
        <v>18667</v>
      </c>
      <c r="G69" s="108">
        <v>14274</v>
      </c>
      <c r="H69" s="108">
        <v>9816</v>
      </c>
      <c r="I69" s="108">
        <v>7103</v>
      </c>
      <c r="J69" s="109">
        <v>1660</v>
      </c>
      <c r="K69" s="95">
        <v>11024</v>
      </c>
      <c r="L69" s="108">
        <v>14432</v>
      </c>
      <c r="M69" s="108">
        <v>11332</v>
      </c>
      <c r="N69" s="108">
        <v>7279</v>
      </c>
      <c r="O69" s="108">
        <v>4950</v>
      </c>
      <c r="P69" s="109">
        <v>1209</v>
      </c>
      <c r="Q69" s="40"/>
      <c r="R69" s="95">
        <v>177306</v>
      </c>
      <c r="S69" s="96">
        <f t="shared" si="68"/>
        <v>0.55952923843266567</v>
      </c>
      <c r="T69" s="97">
        <f t="shared" si="69"/>
        <v>0.44047076156733439</v>
      </c>
      <c r="U69" s="110">
        <f t="shared" si="37"/>
        <v>0.10771038692251025</v>
      </c>
      <c r="V69" s="111">
        <f t="shared" si="38"/>
        <v>0.16370540568983058</v>
      </c>
      <c r="W69" s="111">
        <f t="shared" si="39"/>
        <v>0.12517978040481284</v>
      </c>
      <c r="X69" s="111">
        <f t="shared" si="40"/>
        <v>8.608411968990072E-2</v>
      </c>
      <c r="Y69" s="111">
        <f t="shared" si="41"/>
        <v>6.2291717823692423E-2</v>
      </c>
      <c r="Z69" s="112">
        <f t="shared" si="42"/>
        <v>1.4557827901918827E-2</v>
      </c>
      <c r="AA69" s="110">
        <f t="shared" si="43"/>
        <v>9.6678008910092261E-2</v>
      </c>
      <c r="AB69" s="111">
        <f t="shared" si="44"/>
        <v>0.1265654049882485</v>
      </c>
      <c r="AC69" s="111">
        <f t="shared" si="45"/>
        <v>9.9379099870207321E-2</v>
      </c>
      <c r="AD69" s="111">
        <f t="shared" si="46"/>
        <v>6.3835198372329607E-2</v>
      </c>
      <c r="AE69" s="111">
        <f t="shared" si="47"/>
        <v>4.3410390430420595E-2</v>
      </c>
      <c r="AF69" s="112">
        <f t="shared" si="48"/>
        <v>1.0602658996036062E-2</v>
      </c>
      <c r="AG69" s="110">
        <f t="shared" si="70"/>
        <v>0.20438839583260252</v>
      </c>
      <c r="AH69" s="111">
        <f t="shared" si="49"/>
        <v>0.29027081067807908</v>
      </c>
      <c r="AI69" s="111">
        <f t="shared" si="50"/>
        <v>0.22455888027502016</v>
      </c>
      <c r="AJ69" s="111">
        <f t="shared" si="51"/>
        <v>0.14991931806223033</v>
      </c>
      <c r="AK69" s="111">
        <f t="shared" si="52"/>
        <v>0.10570210825411303</v>
      </c>
      <c r="AL69" s="112">
        <f t="shared" si="53"/>
        <v>2.5160486897954887E-2</v>
      </c>
      <c r="AM69" s="40"/>
      <c r="AN69" s="110">
        <f t="shared" si="54"/>
        <v>0.1925018024513338</v>
      </c>
      <c r="AO69" s="111">
        <f t="shared" si="55"/>
        <v>0.29257703520265821</v>
      </c>
      <c r="AP69" s="111">
        <f t="shared" si="56"/>
        <v>0.22372339425096391</v>
      </c>
      <c r="AQ69" s="111">
        <f t="shared" si="57"/>
        <v>0.15385097645841822</v>
      </c>
      <c r="AR69" s="111">
        <f t="shared" si="58"/>
        <v>0.11132879847026739</v>
      </c>
      <c r="AS69" s="112">
        <f t="shared" si="59"/>
        <v>2.601799316635842E-2</v>
      </c>
      <c r="AT69" s="110">
        <f t="shared" si="60"/>
        <v>0.21948791462589098</v>
      </c>
      <c r="AU69" s="111">
        <f t="shared" si="61"/>
        <v>0.28734121769601401</v>
      </c>
      <c r="AV69" s="111">
        <f t="shared" si="62"/>
        <v>0.22562019671086689</v>
      </c>
      <c r="AW69" s="111">
        <f t="shared" si="63"/>
        <v>0.14492493927447936</v>
      </c>
      <c r="AX69" s="111">
        <f t="shared" si="64"/>
        <v>9.8554533508541389E-2</v>
      </c>
      <c r="AY69" s="112">
        <f t="shared" si="65"/>
        <v>2.4071198184207384E-2</v>
      </c>
    </row>
    <row r="70" spans="1:51" x14ac:dyDescent="0.25">
      <c r="A70" s="2">
        <v>1985</v>
      </c>
      <c r="B70" s="95">
        <v>115780</v>
      </c>
      <c r="C70" s="108">
        <f t="shared" si="66"/>
        <v>64149</v>
      </c>
      <c r="D70" s="109">
        <f t="shared" si="67"/>
        <v>51631</v>
      </c>
      <c r="E70" s="95">
        <v>11845</v>
      </c>
      <c r="F70" s="108">
        <v>18938</v>
      </c>
      <c r="G70" s="108">
        <v>14723</v>
      </c>
      <c r="H70" s="108">
        <v>9888</v>
      </c>
      <c r="I70" s="108">
        <v>7002</v>
      </c>
      <c r="J70" s="109">
        <v>1753</v>
      </c>
      <c r="K70" s="95">
        <v>10974</v>
      </c>
      <c r="L70" s="108">
        <v>14996</v>
      </c>
      <c r="M70" s="108">
        <v>12003</v>
      </c>
      <c r="N70" s="108">
        <v>7544</v>
      </c>
      <c r="O70" s="108">
        <v>4944</v>
      </c>
      <c r="P70" s="109">
        <v>1170</v>
      </c>
      <c r="Q70" s="40"/>
      <c r="R70" s="95">
        <v>179112</v>
      </c>
      <c r="S70" s="96">
        <f t="shared" si="68"/>
        <v>0.55405942304370359</v>
      </c>
      <c r="T70" s="97">
        <f t="shared" si="69"/>
        <v>0.44594057695629646</v>
      </c>
      <c r="U70" s="110">
        <f t="shared" si="37"/>
        <v>0.10230609777163586</v>
      </c>
      <c r="V70" s="111">
        <f t="shared" si="38"/>
        <v>0.16356883745033685</v>
      </c>
      <c r="W70" s="111">
        <f t="shared" si="39"/>
        <v>0.12716358611159095</v>
      </c>
      <c r="X70" s="111">
        <f t="shared" si="40"/>
        <v>8.5403351183278631E-2</v>
      </c>
      <c r="Y70" s="111">
        <f t="shared" si="41"/>
        <v>6.0476766280877524E-2</v>
      </c>
      <c r="Z70" s="112">
        <f t="shared" si="42"/>
        <v>1.5140784245983762E-2</v>
      </c>
      <c r="AA70" s="110">
        <f t="shared" si="43"/>
        <v>9.4783209535325624E-2</v>
      </c>
      <c r="AB70" s="111">
        <f t="shared" si="44"/>
        <v>0.12952150630506132</v>
      </c>
      <c r="AC70" s="111">
        <f t="shared" si="45"/>
        <v>0.10367075487994472</v>
      </c>
      <c r="AD70" s="111">
        <f t="shared" si="46"/>
        <v>6.5158058386595261E-2</v>
      </c>
      <c r="AE70" s="111">
        <f t="shared" si="47"/>
        <v>4.2701675591639315E-2</v>
      </c>
      <c r="AF70" s="112">
        <f t="shared" si="48"/>
        <v>1.0105372257730177E-2</v>
      </c>
      <c r="AG70" s="110">
        <f t="shared" si="70"/>
        <v>0.1970893073069615</v>
      </c>
      <c r="AH70" s="111">
        <f t="shared" si="49"/>
        <v>0.29309034375539816</v>
      </c>
      <c r="AI70" s="111">
        <f t="shared" si="50"/>
        <v>0.23083434099153566</v>
      </c>
      <c r="AJ70" s="111">
        <f t="shared" si="51"/>
        <v>0.15056140956987391</v>
      </c>
      <c r="AK70" s="111">
        <f t="shared" si="52"/>
        <v>0.10317844187251685</v>
      </c>
      <c r="AL70" s="112">
        <f t="shared" si="53"/>
        <v>2.5246156503713937E-2</v>
      </c>
      <c r="AM70" s="40"/>
      <c r="AN70" s="110">
        <f t="shared" si="54"/>
        <v>0.18464824081435408</v>
      </c>
      <c r="AO70" s="111">
        <f t="shared" si="55"/>
        <v>0.2952189433974029</v>
      </c>
      <c r="AP70" s="111">
        <f t="shared" si="56"/>
        <v>0.22951254111521613</v>
      </c>
      <c r="AQ70" s="111">
        <f t="shared" si="57"/>
        <v>0.15414114015806948</v>
      </c>
      <c r="AR70" s="111">
        <f t="shared" si="58"/>
        <v>0.10915213019688538</v>
      </c>
      <c r="AS70" s="112">
        <f t="shared" si="59"/>
        <v>2.7327004318071987E-2</v>
      </c>
      <c r="AT70" s="110">
        <f t="shared" si="60"/>
        <v>0.21254672580426487</v>
      </c>
      <c r="AU70" s="111">
        <f t="shared" si="61"/>
        <v>0.29044566248958958</v>
      </c>
      <c r="AV70" s="111">
        <f t="shared" si="62"/>
        <v>0.23247661288760629</v>
      </c>
      <c r="AW70" s="111">
        <f t="shared" si="63"/>
        <v>0.14611376885979355</v>
      </c>
      <c r="AX70" s="111">
        <f t="shared" si="64"/>
        <v>9.5756425403342948E-2</v>
      </c>
      <c r="AY70" s="112">
        <f t="shared" si="65"/>
        <v>2.2660804555402762E-2</v>
      </c>
    </row>
    <row r="71" spans="1:51" x14ac:dyDescent="0.25">
      <c r="A71" s="2">
        <v>1986</v>
      </c>
      <c r="B71" s="95">
        <v>118049</v>
      </c>
      <c r="C71" s="108">
        <f t="shared" si="66"/>
        <v>65358</v>
      </c>
      <c r="D71" s="109">
        <f t="shared" si="67"/>
        <v>52691</v>
      </c>
      <c r="E71" s="95">
        <v>11635</v>
      </c>
      <c r="F71" s="108">
        <v>19532</v>
      </c>
      <c r="G71" s="108">
        <v>15309</v>
      </c>
      <c r="H71" s="108">
        <v>10042</v>
      </c>
      <c r="I71" s="108">
        <v>7034</v>
      </c>
      <c r="J71" s="109">
        <v>1806</v>
      </c>
      <c r="K71" s="95">
        <v>10784</v>
      </c>
      <c r="L71" s="108">
        <v>15366</v>
      </c>
      <c r="M71" s="108">
        <v>12618</v>
      </c>
      <c r="N71" s="108">
        <v>7874</v>
      </c>
      <c r="O71" s="108">
        <v>4872</v>
      </c>
      <c r="P71" s="109">
        <v>1177</v>
      </c>
      <c r="Q71" s="40"/>
      <c r="R71" s="95">
        <v>181547</v>
      </c>
      <c r="S71" s="96">
        <f t="shared" si="68"/>
        <v>0.55365144982168424</v>
      </c>
      <c r="T71" s="97">
        <f t="shared" si="69"/>
        <v>0.44634855017831587</v>
      </c>
      <c r="U71" s="110">
        <f t="shared" si="37"/>
        <v>9.8560767139069375E-2</v>
      </c>
      <c r="V71" s="111">
        <f t="shared" si="38"/>
        <v>0.16545671712593923</v>
      </c>
      <c r="W71" s="111">
        <f t="shared" si="39"/>
        <v>0.12968343653906428</v>
      </c>
      <c r="X71" s="111">
        <f t="shared" si="40"/>
        <v>8.5066370744351916E-2</v>
      </c>
      <c r="Y71" s="111">
        <f t="shared" si="41"/>
        <v>5.9585426390736052E-2</v>
      </c>
      <c r="Z71" s="112">
        <f t="shared" si="42"/>
        <v>1.5298731882523359E-2</v>
      </c>
      <c r="AA71" s="110">
        <f t="shared" si="43"/>
        <v>9.1351896246473926E-2</v>
      </c>
      <c r="AB71" s="111">
        <f t="shared" si="44"/>
        <v>0.13016628688087151</v>
      </c>
      <c r="AC71" s="111">
        <f t="shared" si="45"/>
        <v>0.10688781777058678</v>
      </c>
      <c r="AD71" s="111">
        <f t="shared" si="46"/>
        <v>6.6701115638421335E-2</v>
      </c>
      <c r="AE71" s="111">
        <f t="shared" si="47"/>
        <v>4.1270997636574644E-2</v>
      </c>
      <c r="AF71" s="112">
        <f t="shared" si="48"/>
        <v>9.9704360053875941E-3</v>
      </c>
      <c r="AG71" s="110">
        <f t="shared" si="70"/>
        <v>0.1899126633855433</v>
      </c>
      <c r="AH71" s="111">
        <f t="shared" si="49"/>
        <v>0.29562300400681074</v>
      </c>
      <c r="AI71" s="111">
        <f t="shared" si="50"/>
        <v>0.23657125430965106</v>
      </c>
      <c r="AJ71" s="111">
        <f t="shared" si="51"/>
        <v>0.15176748638277326</v>
      </c>
      <c r="AK71" s="111">
        <f t="shared" si="52"/>
        <v>0.1008564240273107</v>
      </c>
      <c r="AL71" s="112">
        <f t="shared" si="53"/>
        <v>2.5269167887910955E-2</v>
      </c>
      <c r="AM71" s="40"/>
      <c r="AN71" s="110">
        <f t="shared" si="54"/>
        <v>0.17801952324122525</v>
      </c>
      <c r="AO71" s="111">
        <f t="shared" si="55"/>
        <v>0.29884635392759878</v>
      </c>
      <c r="AP71" s="111">
        <f t="shared" si="56"/>
        <v>0.23423299366565684</v>
      </c>
      <c r="AQ71" s="111">
        <f t="shared" si="57"/>
        <v>0.15364607240123626</v>
      </c>
      <c r="AR71" s="111">
        <f t="shared" si="58"/>
        <v>0.10762263227148934</v>
      </c>
      <c r="AS71" s="112">
        <f t="shared" si="59"/>
        <v>2.7632424492793538E-2</v>
      </c>
      <c r="AT71" s="110">
        <f t="shared" si="60"/>
        <v>0.20466493329031524</v>
      </c>
      <c r="AU71" s="111">
        <f t="shared" si="61"/>
        <v>0.29162475565087015</v>
      </c>
      <c r="AV71" s="111">
        <f t="shared" si="62"/>
        <v>0.23947163652236625</v>
      </c>
      <c r="AW71" s="111">
        <f t="shared" si="63"/>
        <v>0.14943728530489078</v>
      </c>
      <c r="AX71" s="111">
        <f t="shared" si="64"/>
        <v>9.2463608585906507E-2</v>
      </c>
      <c r="AY71" s="112">
        <f t="shared" si="65"/>
        <v>2.2337780645651058E-2</v>
      </c>
    </row>
    <row r="72" spans="1:51" x14ac:dyDescent="0.25">
      <c r="A72" s="2">
        <v>1987</v>
      </c>
      <c r="B72" s="95">
        <v>120206</v>
      </c>
      <c r="C72" s="108">
        <f t="shared" si="66"/>
        <v>65976</v>
      </c>
      <c r="D72" s="109">
        <f t="shared" si="67"/>
        <v>54230</v>
      </c>
      <c r="E72" s="95">
        <v>11329</v>
      </c>
      <c r="F72" s="108">
        <v>19689</v>
      </c>
      <c r="G72" s="108">
        <v>15763</v>
      </c>
      <c r="H72" s="108">
        <v>10298</v>
      </c>
      <c r="I72" s="108">
        <v>6943</v>
      </c>
      <c r="J72" s="109">
        <v>1954</v>
      </c>
      <c r="K72" s="95">
        <v>10691</v>
      </c>
      <c r="L72" s="108">
        <v>15751</v>
      </c>
      <c r="M72" s="108">
        <v>13179</v>
      </c>
      <c r="N72" s="108">
        <v>8285</v>
      </c>
      <c r="O72" s="108">
        <v>5069</v>
      </c>
      <c r="P72" s="109">
        <v>1255</v>
      </c>
      <c r="Q72" s="40"/>
      <c r="R72" s="95">
        <v>183620</v>
      </c>
      <c r="S72" s="96">
        <f t="shared" si="68"/>
        <v>0.54885779412009383</v>
      </c>
      <c r="T72" s="97">
        <f t="shared" si="69"/>
        <v>0.45114220587990617</v>
      </c>
      <c r="U72" s="110">
        <f t="shared" si="37"/>
        <v>9.424654343377202E-2</v>
      </c>
      <c r="V72" s="111">
        <f t="shared" si="38"/>
        <v>0.16379382060795633</v>
      </c>
      <c r="W72" s="111">
        <f t="shared" si="39"/>
        <v>0.13113322130342911</v>
      </c>
      <c r="X72" s="111">
        <f t="shared" si="40"/>
        <v>8.5669600519108866E-2</v>
      </c>
      <c r="Y72" s="111">
        <f t="shared" si="41"/>
        <v>5.7759180074205947E-2</v>
      </c>
      <c r="Z72" s="112">
        <f t="shared" si="42"/>
        <v>1.625542818162155E-2</v>
      </c>
      <c r="AA72" s="110">
        <f t="shared" si="43"/>
        <v>8.8938988070479008E-2</v>
      </c>
      <c r="AB72" s="111">
        <f t="shared" si="44"/>
        <v>0.13103339267590636</v>
      </c>
      <c r="AC72" s="111">
        <f t="shared" si="45"/>
        <v>0.10963679017686305</v>
      </c>
      <c r="AD72" s="111">
        <f t="shared" si="46"/>
        <v>6.8923348252167116E-2</v>
      </c>
      <c r="AE72" s="111">
        <f t="shared" si="47"/>
        <v>4.2169276076069413E-2</v>
      </c>
      <c r="AF72" s="112">
        <f t="shared" si="48"/>
        <v>1.044041062842121E-2</v>
      </c>
      <c r="AG72" s="110">
        <f t="shared" si="70"/>
        <v>0.18318553150425104</v>
      </c>
      <c r="AH72" s="111">
        <f t="shared" si="49"/>
        <v>0.29482721328386269</v>
      </c>
      <c r="AI72" s="111">
        <f t="shared" si="50"/>
        <v>0.24077001148029215</v>
      </c>
      <c r="AJ72" s="111">
        <f t="shared" si="51"/>
        <v>0.154592948771276</v>
      </c>
      <c r="AK72" s="111">
        <f t="shared" si="52"/>
        <v>9.992845615027536E-2</v>
      </c>
      <c r="AL72" s="112">
        <f t="shared" si="53"/>
        <v>2.6695838810042762E-2</v>
      </c>
      <c r="AM72" s="40"/>
      <c r="AN72" s="110">
        <f t="shared" si="54"/>
        <v>0.17171395659027525</v>
      </c>
      <c r="AO72" s="111">
        <f t="shared" si="55"/>
        <v>0.2984267006184067</v>
      </c>
      <c r="AP72" s="111">
        <f t="shared" si="56"/>
        <v>0.2389202134109373</v>
      </c>
      <c r="AQ72" s="111">
        <f t="shared" si="57"/>
        <v>0.15608706196192554</v>
      </c>
      <c r="AR72" s="111">
        <f t="shared" si="58"/>
        <v>0.10523523705589911</v>
      </c>
      <c r="AS72" s="112">
        <f t="shared" si="59"/>
        <v>2.9616830362556083E-2</v>
      </c>
      <c r="AT72" s="110">
        <f t="shared" si="60"/>
        <v>0.19714180342983589</v>
      </c>
      <c r="AU72" s="111">
        <f t="shared" si="61"/>
        <v>0.29044809146229023</v>
      </c>
      <c r="AV72" s="111">
        <f t="shared" si="62"/>
        <v>0.24302046837543795</v>
      </c>
      <c r="AW72" s="111">
        <f t="shared" si="63"/>
        <v>0.15277521666974</v>
      </c>
      <c r="AX72" s="111">
        <f t="shared" si="64"/>
        <v>9.3472247833302602E-2</v>
      </c>
      <c r="AY72" s="112">
        <f t="shared" si="65"/>
        <v>2.3142172229393326E-2</v>
      </c>
    </row>
    <row r="73" spans="1:51" x14ac:dyDescent="0.25">
      <c r="A73" s="2">
        <v>1988</v>
      </c>
      <c r="B73" s="95">
        <v>122120</v>
      </c>
      <c r="C73" s="108">
        <f t="shared" si="66"/>
        <v>66626</v>
      </c>
      <c r="D73" s="109">
        <f t="shared" si="67"/>
        <v>55492</v>
      </c>
      <c r="E73" s="95">
        <v>11129</v>
      </c>
      <c r="F73" s="108">
        <v>19776</v>
      </c>
      <c r="G73" s="108">
        <v>16257</v>
      </c>
      <c r="H73" s="108">
        <v>10683</v>
      </c>
      <c r="I73" s="108">
        <v>6794</v>
      </c>
      <c r="J73" s="109">
        <v>1987</v>
      </c>
      <c r="K73" s="95">
        <v>10484</v>
      </c>
      <c r="L73" s="108">
        <v>15919</v>
      </c>
      <c r="M73" s="108">
        <v>13748</v>
      </c>
      <c r="N73" s="108">
        <v>8811</v>
      </c>
      <c r="O73" s="108">
        <v>5163</v>
      </c>
      <c r="P73" s="109">
        <v>1367</v>
      </c>
      <c r="Q73" s="40"/>
      <c r="R73" s="95">
        <v>185402</v>
      </c>
      <c r="S73" s="96">
        <f t="shared" si="68"/>
        <v>0.54557811988208327</v>
      </c>
      <c r="T73" s="97">
        <f t="shared" si="69"/>
        <v>0.45440550278414671</v>
      </c>
      <c r="U73" s="110">
        <f t="shared" si="37"/>
        <v>9.1131673763511306E-2</v>
      </c>
      <c r="V73" s="111">
        <f t="shared" si="38"/>
        <v>0.16193907631837537</v>
      </c>
      <c r="W73" s="111">
        <f t="shared" si="39"/>
        <v>0.13312315754995085</v>
      </c>
      <c r="X73" s="111">
        <f t="shared" si="40"/>
        <v>8.7479528332787423E-2</v>
      </c>
      <c r="Y73" s="111">
        <f t="shared" si="41"/>
        <v>5.5633802816901411E-2</v>
      </c>
      <c r="Z73" s="112">
        <f t="shared" si="42"/>
        <v>1.6270881100556828E-2</v>
      </c>
      <c r="AA73" s="110">
        <f t="shared" si="43"/>
        <v>8.5849983622666229E-2</v>
      </c>
      <c r="AB73" s="111">
        <f t="shared" si="44"/>
        <v>0.13035538814281036</v>
      </c>
      <c r="AC73" s="111">
        <f t="shared" si="45"/>
        <v>0.11257779233540779</v>
      </c>
      <c r="AD73" s="111">
        <f t="shared" si="46"/>
        <v>7.2150343924009167E-2</v>
      </c>
      <c r="AE73" s="111">
        <f t="shared" si="47"/>
        <v>4.2278087127415653E-2</v>
      </c>
      <c r="AF73" s="112">
        <f t="shared" si="48"/>
        <v>1.1193907631837537E-2</v>
      </c>
      <c r="AG73" s="110">
        <f t="shared" si="70"/>
        <v>0.17698165738617755</v>
      </c>
      <c r="AH73" s="111">
        <f t="shared" si="49"/>
        <v>0.29229446446118573</v>
      </c>
      <c r="AI73" s="111">
        <f t="shared" si="50"/>
        <v>0.24570094988535865</v>
      </c>
      <c r="AJ73" s="111">
        <f t="shared" si="51"/>
        <v>0.15962987225679659</v>
      </c>
      <c r="AK73" s="111">
        <f t="shared" si="52"/>
        <v>9.7911889944317071E-2</v>
      </c>
      <c r="AL73" s="112">
        <f t="shared" si="53"/>
        <v>2.7464788732394364E-2</v>
      </c>
      <c r="AM73" s="40"/>
      <c r="AN73" s="110">
        <f t="shared" si="54"/>
        <v>0.16703689250442771</v>
      </c>
      <c r="AO73" s="111">
        <f t="shared" si="55"/>
        <v>0.29682106084711674</v>
      </c>
      <c r="AP73" s="111">
        <f t="shared" si="56"/>
        <v>0.24400384234382974</v>
      </c>
      <c r="AQ73" s="111">
        <f t="shared" si="57"/>
        <v>0.16034280911355928</v>
      </c>
      <c r="AR73" s="111">
        <f t="shared" si="58"/>
        <v>0.10197220304385675</v>
      </c>
      <c r="AS73" s="112">
        <f t="shared" si="59"/>
        <v>2.9823192147209798E-2</v>
      </c>
      <c r="AT73" s="110">
        <f t="shared" si="60"/>
        <v>0.18892813378505011</v>
      </c>
      <c r="AU73" s="111">
        <f t="shared" si="61"/>
        <v>0.28687017948533122</v>
      </c>
      <c r="AV73" s="111">
        <f t="shared" si="62"/>
        <v>0.24774742305197145</v>
      </c>
      <c r="AW73" s="111">
        <f t="shared" si="63"/>
        <v>0.15877964391263605</v>
      </c>
      <c r="AX73" s="111">
        <f t="shared" si="64"/>
        <v>9.3040438261371011E-2</v>
      </c>
      <c r="AY73" s="112">
        <f t="shared" si="65"/>
        <v>2.4634181503640166E-2</v>
      </c>
    </row>
    <row r="74" spans="1:51" x14ac:dyDescent="0.25">
      <c r="A74" s="2">
        <v>1989</v>
      </c>
      <c r="B74" s="95">
        <v>123998</v>
      </c>
      <c r="C74" s="108">
        <f t="shared" si="66"/>
        <v>67639</v>
      </c>
      <c r="D74" s="109">
        <f t="shared" si="67"/>
        <v>56359</v>
      </c>
      <c r="E74" s="95">
        <v>10984</v>
      </c>
      <c r="F74" s="108">
        <v>19863</v>
      </c>
      <c r="G74" s="108">
        <v>16925</v>
      </c>
      <c r="H74" s="108">
        <v>11093</v>
      </c>
      <c r="I74" s="108">
        <v>6772</v>
      </c>
      <c r="J74" s="109">
        <v>2002</v>
      </c>
      <c r="K74" s="95">
        <v>9988</v>
      </c>
      <c r="L74" s="108">
        <v>16177</v>
      </c>
      <c r="M74" s="108">
        <v>14348</v>
      </c>
      <c r="N74" s="108">
        <v>9154</v>
      </c>
      <c r="O74" s="108">
        <v>5249</v>
      </c>
      <c r="P74" s="109">
        <v>1443</v>
      </c>
      <c r="Q74" s="40"/>
      <c r="R74" s="95">
        <v>187165</v>
      </c>
      <c r="S74" s="96">
        <f t="shared" si="68"/>
        <v>0.54548460459039672</v>
      </c>
      <c r="T74" s="97">
        <f t="shared" si="69"/>
        <v>0.4545153954096034</v>
      </c>
      <c r="U74" s="110">
        <f t="shared" si="37"/>
        <v>8.8582073904417816E-2</v>
      </c>
      <c r="V74" s="111">
        <f t="shared" si="38"/>
        <v>0.16018806754947659</v>
      </c>
      <c r="W74" s="111">
        <f t="shared" si="39"/>
        <v>0.13649413700220972</v>
      </c>
      <c r="X74" s="111">
        <f t="shared" si="40"/>
        <v>8.9461120340650652E-2</v>
      </c>
      <c r="Y74" s="111">
        <f t="shared" si="41"/>
        <v>5.4613784093291824E-2</v>
      </c>
      <c r="Z74" s="112">
        <f t="shared" si="42"/>
        <v>1.6145421700350007E-2</v>
      </c>
      <c r="AA74" s="110">
        <f t="shared" si="43"/>
        <v>8.054968628526267E-2</v>
      </c>
      <c r="AB74" s="111">
        <f t="shared" si="44"/>
        <v>0.13046178164163938</v>
      </c>
      <c r="AC74" s="111">
        <f t="shared" si="45"/>
        <v>0.11571154373457636</v>
      </c>
      <c r="AD74" s="111">
        <f t="shared" si="46"/>
        <v>7.3823771351150827E-2</v>
      </c>
      <c r="AE74" s="111">
        <f t="shared" si="47"/>
        <v>4.2331327924643947E-2</v>
      </c>
      <c r="AF74" s="112">
        <f t="shared" si="48"/>
        <v>1.1637284472330199E-2</v>
      </c>
      <c r="AG74" s="110">
        <f t="shared" si="70"/>
        <v>0.16913176018968049</v>
      </c>
      <c r="AH74" s="111">
        <f t="shared" si="49"/>
        <v>0.29064984919111597</v>
      </c>
      <c r="AI74" s="111">
        <f t="shared" si="50"/>
        <v>0.25220568073678606</v>
      </c>
      <c r="AJ74" s="111">
        <f t="shared" si="51"/>
        <v>0.16328489169180149</v>
      </c>
      <c r="AK74" s="111">
        <f t="shared" si="52"/>
        <v>9.6945112017935764E-2</v>
      </c>
      <c r="AL74" s="112">
        <f t="shared" si="53"/>
        <v>2.7782706172680208E-2</v>
      </c>
      <c r="AM74" s="40"/>
      <c r="AN74" s="110">
        <f t="shared" si="54"/>
        <v>0.16239151968538862</v>
      </c>
      <c r="AO74" s="111">
        <f t="shared" si="55"/>
        <v>0.29366194059640149</v>
      </c>
      <c r="AP74" s="111">
        <f t="shared" si="56"/>
        <v>0.25022546164195214</v>
      </c>
      <c r="AQ74" s="111">
        <f t="shared" si="57"/>
        <v>0.16400301601147266</v>
      </c>
      <c r="AR74" s="111">
        <f t="shared" si="58"/>
        <v>0.100119753396709</v>
      </c>
      <c r="AS74" s="112">
        <f t="shared" si="59"/>
        <v>2.9598308668076109E-2</v>
      </c>
      <c r="AT74" s="110">
        <f t="shared" si="60"/>
        <v>0.17722102947177912</v>
      </c>
      <c r="AU74" s="111">
        <f t="shared" si="61"/>
        <v>0.28703490125800668</v>
      </c>
      <c r="AV74" s="111">
        <f t="shared" si="62"/>
        <v>0.25458223176422579</v>
      </c>
      <c r="AW74" s="111">
        <f t="shared" si="63"/>
        <v>0.16242303802409552</v>
      </c>
      <c r="AX74" s="111">
        <f t="shared" si="64"/>
        <v>9.3135080466296427E-2</v>
      </c>
      <c r="AY74" s="112">
        <f t="shared" si="65"/>
        <v>2.5603719015596445E-2</v>
      </c>
    </row>
    <row r="75" spans="1:51" x14ac:dyDescent="0.25">
      <c r="A75" s="2">
        <v>1990</v>
      </c>
      <c r="B75" s="95">
        <v>125635</v>
      </c>
      <c r="C75" s="108">
        <f t="shared" si="66"/>
        <v>68856</v>
      </c>
      <c r="D75" s="109">
        <f t="shared" si="67"/>
        <v>56779</v>
      </c>
      <c r="E75" s="95">
        <v>11421</v>
      </c>
      <c r="F75" s="108">
        <v>19770</v>
      </c>
      <c r="G75" s="108">
        <v>17793</v>
      </c>
      <c r="H75" s="108">
        <v>11239</v>
      </c>
      <c r="I75" s="108">
        <v>6736</v>
      </c>
      <c r="J75" s="109">
        <v>1897</v>
      </c>
      <c r="K75" s="95">
        <v>10079</v>
      </c>
      <c r="L75" s="108">
        <v>16032</v>
      </c>
      <c r="M75" s="108">
        <v>14902</v>
      </c>
      <c r="N75" s="108">
        <v>9297</v>
      </c>
      <c r="O75" s="108">
        <v>5016</v>
      </c>
      <c r="P75" s="109">
        <v>1453</v>
      </c>
      <c r="Q75" s="40"/>
      <c r="R75" s="95">
        <v>190017</v>
      </c>
      <c r="S75" s="96">
        <f t="shared" si="68"/>
        <v>0.54806383571456996</v>
      </c>
      <c r="T75" s="97">
        <f t="shared" si="69"/>
        <v>0.45193616428542999</v>
      </c>
      <c r="U75" s="110">
        <f t="shared" si="37"/>
        <v>9.090619652166991E-2</v>
      </c>
      <c r="V75" s="111">
        <f t="shared" si="38"/>
        <v>0.15736060811079716</v>
      </c>
      <c r="W75" s="111">
        <f t="shared" si="39"/>
        <v>0.14162454729971743</v>
      </c>
      <c r="X75" s="111">
        <f t="shared" si="40"/>
        <v>8.9457555617463283E-2</v>
      </c>
      <c r="Y75" s="111">
        <f t="shared" si="41"/>
        <v>5.3615632586460779E-2</v>
      </c>
      <c r="Z75" s="112">
        <f t="shared" si="42"/>
        <v>1.5099295578461416E-2</v>
      </c>
      <c r="AA75" s="110">
        <f t="shared" si="43"/>
        <v>8.0224459744497947E-2</v>
      </c>
      <c r="AB75" s="111">
        <f t="shared" si="44"/>
        <v>0.12760775261670712</v>
      </c>
      <c r="AC75" s="111">
        <f t="shared" si="45"/>
        <v>0.11861344370597365</v>
      </c>
      <c r="AD75" s="111">
        <f t="shared" si="46"/>
        <v>7.4000079595654078E-2</v>
      </c>
      <c r="AE75" s="111">
        <f t="shared" si="47"/>
        <v>3.992518008516735E-2</v>
      </c>
      <c r="AF75" s="112">
        <f t="shared" si="48"/>
        <v>1.1565248537429856E-2</v>
      </c>
      <c r="AG75" s="110">
        <f t="shared" si="70"/>
        <v>0.17113065626616786</v>
      </c>
      <c r="AH75" s="111">
        <f t="shared" si="49"/>
        <v>0.28496836072750431</v>
      </c>
      <c r="AI75" s="111">
        <f t="shared" si="50"/>
        <v>0.26023799100569112</v>
      </c>
      <c r="AJ75" s="111">
        <f t="shared" si="51"/>
        <v>0.16345763521311735</v>
      </c>
      <c r="AK75" s="111">
        <f t="shared" si="52"/>
        <v>9.3540812671628129E-2</v>
      </c>
      <c r="AL75" s="112">
        <f t="shared" si="53"/>
        <v>2.6664544115891274E-2</v>
      </c>
      <c r="AM75" s="40"/>
      <c r="AN75" s="110">
        <f t="shared" si="54"/>
        <v>0.16586789822237713</v>
      </c>
      <c r="AO75" s="111">
        <f t="shared" si="55"/>
        <v>0.28712094806552807</v>
      </c>
      <c r="AP75" s="111">
        <f t="shared" si="56"/>
        <v>0.25840885325897528</v>
      </c>
      <c r="AQ75" s="111">
        <f t="shared" si="57"/>
        <v>0.16322470082490995</v>
      </c>
      <c r="AR75" s="111">
        <f t="shared" si="58"/>
        <v>9.7827349831532476E-2</v>
      </c>
      <c r="AS75" s="112">
        <f t="shared" si="59"/>
        <v>2.7550249796677122E-2</v>
      </c>
      <c r="AT75" s="110">
        <f t="shared" si="60"/>
        <v>0.17751281283573153</v>
      </c>
      <c r="AU75" s="111">
        <f t="shared" si="61"/>
        <v>0.28235791401750648</v>
      </c>
      <c r="AV75" s="111">
        <f t="shared" si="62"/>
        <v>0.26245618978847812</v>
      </c>
      <c r="AW75" s="111">
        <f t="shared" si="63"/>
        <v>0.16374011518343048</v>
      </c>
      <c r="AX75" s="111">
        <f t="shared" si="64"/>
        <v>8.8342521002483312E-2</v>
      </c>
      <c r="AY75" s="112">
        <f t="shared" si="65"/>
        <v>2.5590447172370065E-2</v>
      </c>
    </row>
    <row r="76" spans="1:51" x14ac:dyDescent="0.25">
      <c r="A76" s="2">
        <v>1991</v>
      </c>
      <c r="B76" s="95">
        <v>126150</v>
      </c>
      <c r="C76" s="108">
        <f t="shared" si="66"/>
        <v>68752</v>
      </c>
      <c r="D76" s="109">
        <f t="shared" si="67"/>
        <v>57398</v>
      </c>
      <c r="E76" s="95">
        <v>11055</v>
      </c>
      <c r="F76" s="108">
        <v>19561</v>
      </c>
      <c r="G76" s="108">
        <v>18135</v>
      </c>
      <c r="H76" s="108">
        <v>11635</v>
      </c>
      <c r="I76" s="108">
        <v>6522</v>
      </c>
      <c r="J76" s="109">
        <v>1844</v>
      </c>
      <c r="K76" s="95">
        <v>9954</v>
      </c>
      <c r="L76" s="108">
        <v>15874</v>
      </c>
      <c r="M76" s="108">
        <v>15460</v>
      </c>
      <c r="N76" s="108">
        <v>9676</v>
      </c>
      <c r="O76" s="108">
        <v>4965</v>
      </c>
      <c r="P76" s="109">
        <v>1469</v>
      </c>
      <c r="Q76" s="40"/>
      <c r="R76" s="95">
        <v>191798</v>
      </c>
      <c r="S76" s="96">
        <f t="shared" si="68"/>
        <v>0.54500198176773684</v>
      </c>
      <c r="T76" s="97">
        <f t="shared" si="69"/>
        <v>0.45499801823226316</v>
      </c>
      <c r="U76" s="110">
        <f t="shared" si="37"/>
        <v>8.7633769322235433E-2</v>
      </c>
      <c r="V76" s="111">
        <f t="shared" si="38"/>
        <v>0.15506143479984147</v>
      </c>
      <c r="W76" s="111">
        <f t="shared" si="39"/>
        <v>0.14375743162901308</v>
      </c>
      <c r="X76" s="111">
        <f t="shared" si="40"/>
        <v>9.223147047166072E-2</v>
      </c>
      <c r="Y76" s="111">
        <f t="shared" si="41"/>
        <v>5.1700356718192626E-2</v>
      </c>
      <c r="Z76" s="112">
        <f t="shared" si="42"/>
        <v>1.4617518826793499E-2</v>
      </c>
      <c r="AA76" s="110">
        <f t="shared" si="43"/>
        <v>7.8906064209274679E-2</v>
      </c>
      <c r="AB76" s="111">
        <f t="shared" si="44"/>
        <v>0.12583432421720175</v>
      </c>
      <c r="AC76" s="111">
        <f t="shared" si="45"/>
        <v>0.12255251684502576</v>
      </c>
      <c r="AD76" s="111">
        <f t="shared" si="46"/>
        <v>7.6702338485929444E-2</v>
      </c>
      <c r="AE76" s="111">
        <f t="shared" si="47"/>
        <v>3.9357907253269916E-2</v>
      </c>
      <c r="AF76" s="112">
        <f t="shared" si="48"/>
        <v>1.1644867221561633E-2</v>
      </c>
      <c r="AG76" s="110">
        <f t="shared" si="70"/>
        <v>0.16653983353151011</v>
      </c>
      <c r="AH76" s="111">
        <f t="shared" si="49"/>
        <v>0.28089575901704322</v>
      </c>
      <c r="AI76" s="111">
        <f t="shared" si="50"/>
        <v>0.26630994847403883</v>
      </c>
      <c r="AJ76" s="111">
        <f t="shared" si="51"/>
        <v>0.16893380895759016</v>
      </c>
      <c r="AK76" s="111">
        <f t="shared" si="52"/>
        <v>9.105826397146255E-2</v>
      </c>
      <c r="AL76" s="112">
        <f t="shared" si="53"/>
        <v>2.6262386048355131E-2</v>
      </c>
      <c r="AM76" s="40"/>
      <c r="AN76" s="110">
        <f t="shared" si="54"/>
        <v>0.1607953223178962</v>
      </c>
      <c r="AO76" s="111">
        <f t="shared" si="55"/>
        <v>0.28451535955317664</v>
      </c>
      <c r="AP76" s="111">
        <f t="shared" si="56"/>
        <v>0.26377414475215266</v>
      </c>
      <c r="AQ76" s="111">
        <f t="shared" si="57"/>
        <v>0.16923144053991157</v>
      </c>
      <c r="AR76" s="111">
        <f t="shared" si="58"/>
        <v>9.4862694903420988E-2</v>
      </c>
      <c r="AS76" s="112">
        <f t="shared" si="59"/>
        <v>2.6821037933441937E-2</v>
      </c>
      <c r="AT76" s="110">
        <f t="shared" si="60"/>
        <v>0.17342067667862993</v>
      </c>
      <c r="AU76" s="111">
        <f t="shared" si="61"/>
        <v>0.27656015889055369</v>
      </c>
      <c r="AV76" s="111">
        <f t="shared" si="62"/>
        <v>0.26934736401965226</v>
      </c>
      <c r="AW76" s="111">
        <f t="shared" si="63"/>
        <v>0.16857730234502943</v>
      </c>
      <c r="AX76" s="111">
        <f t="shared" si="64"/>
        <v>8.650127182131781E-2</v>
      </c>
      <c r="AY76" s="112">
        <f t="shared" si="65"/>
        <v>2.5593226244816893E-2</v>
      </c>
    </row>
    <row r="77" spans="1:51" x14ac:dyDescent="0.25">
      <c r="A77" s="2">
        <v>1992</v>
      </c>
      <c r="B77" s="95">
        <v>128035</v>
      </c>
      <c r="C77" s="108">
        <f t="shared" si="66"/>
        <v>69637</v>
      </c>
      <c r="D77" s="109">
        <f t="shared" si="67"/>
        <v>58398</v>
      </c>
      <c r="E77" s="95">
        <v>11185</v>
      </c>
      <c r="F77" s="108">
        <v>19243</v>
      </c>
      <c r="G77" s="108">
        <v>18468</v>
      </c>
      <c r="H77" s="108">
        <v>12304</v>
      </c>
      <c r="I77" s="108">
        <v>6474</v>
      </c>
      <c r="J77" s="109">
        <v>1963</v>
      </c>
      <c r="K77" s="95">
        <v>9876</v>
      </c>
      <c r="L77" s="108">
        <v>15861</v>
      </c>
      <c r="M77" s="108">
        <v>15736</v>
      </c>
      <c r="N77" s="108">
        <v>10410</v>
      </c>
      <c r="O77" s="108">
        <v>5034</v>
      </c>
      <c r="P77" s="109">
        <v>1481</v>
      </c>
      <c r="Q77" s="40"/>
      <c r="R77" s="95">
        <v>193784</v>
      </c>
      <c r="S77" s="96">
        <f t="shared" si="68"/>
        <v>0.54389034248447687</v>
      </c>
      <c r="T77" s="97">
        <f t="shared" si="69"/>
        <v>0.45610965751552307</v>
      </c>
      <c r="U77" s="110">
        <f t="shared" si="37"/>
        <v>8.7358925293864964E-2</v>
      </c>
      <c r="V77" s="111">
        <f t="shared" si="38"/>
        <v>0.1502948412543445</v>
      </c>
      <c r="W77" s="111">
        <f t="shared" si="39"/>
        <v>0.14424180888038426</v>
      </c>
      <c r="X77" s="111">
        <f t="shared" si="40"/>
        <v>9.6098723005428197E-2</v>
      </c>
      <c r="Y77" s="111">
        <f t="shared" si="41"/>
        <v>5.0564298824540166E-2</v>
      </c>
      <c r="Z77" s="112">
        <f t="shared" si="42"/>
        <v>1.5331745225914789E-2</v>
      </c>
      <c r="AA77" s="110">
        <f t="shared" si="43"/>
        <v>7.7135158355137262E-2</v>
      </c>
      <c r="AB77" s="111">
        <f t="shared" si="44"/>
        <v>0.12388018901081735</v>
      </c>
      <c r="AC77" s="111">
        <f t="shared" si="45"/>
        <v>0.12290389346663022</v>
      </c>
      <c r="AD77" s="111">
        <f t="shared" si="46"/>
        <v>8.1305892919904713E-2</v>
      </c>
      <c r="AE77" s="111">
        <f t="shared" si="47"/>
        <v>3.9317374155504355E-2</v>
      </c>
      <c r="AF77" s="112">
        <f t="shared" si="48"/>
        <v>1.1567149607529191E-2</v>
      </c>
      <c r="AG77" s="110">
        <f t="shared" si="70"/>
        <v>0.16449408364900223</v>
      </c>
      <c r="AH77" s="111">
        <f t="shared" si="49"/>
        <v>0.27417503026516188</v>
      </c>
      <c r="AI77" s="111">
        <f t="shared" si="50"/>
        <v>0.26714570234701451</v>
      </c>
      <c r="AJ77" s="111">
        <f t="shared" si="51"/>
        <v>0.17740461592533291</v>
      </c>
      <c r="AK77" s="111">
        <f t="shared" si="52"/>
        <v>8.9881672980044514E-2</v>
      </c>
      <c r="AL77" s="112">
        <f t="shared" si="53"/>
        <v>2.689889483344398E-2</v>
      </c>
      <c r="AM77" s="40"/>
      <c r="AN77" s="110">
        <f t="shared" si="54"/>
        <v>0.16061863664431264</v>
      </c>
      <c r="AO77" s="111">
        <f t="shared" si="55"/>
        <v>0.27633298390223587</v>
      </c>
      <c r="AP77" s="111">
        <f t="shared" si="56"/>
        <v>0.26520384278472653</v>
      </c>
      <c r="AQ77" s="111">
        <f t="shared" si="57"/>
        <v>0.17668768039978747</v>
      </c>
      <c r="AR77" s="111">
        <f t="shared" si="58"/>
        <v>9.2967818831942786E-2</v>
      </c>
      <c r="AS77" s="112">
        <f t="shared" si="59"/>
        <v>2.8189037436994701E-2</v>
      </c>
      <c r="AT77" s="110">
        <f t="shared" si="60"/>
        <v>0.16911538066372137</v>
      </c>
      <c r="AU77" s="111">
        <f t="shared" si="61"/>
        <v>0.27160176718380769</v>
      </c>
      <c r="AV77" s="111">
        <f t="shared" si="62"/>
        <v>0.26946128292064797</v>
      </c>
      <c r="AW77" s="111">
        <f t="shared" si="63"/>
        <v>0.17825952943593959</v>
      </c>
      <c r="AX77" s="111">
        <f t="shared" si="64"/>
        <v>8.6201582245967329E-2</v>
      </c>
      <c r="AY77" s="112">
        <f t="shared" si="65"/>
        <v>2.5360457549916095E-2</v>
      </c>
    </row>
    <row r="78" spans="1:51" x14ac:dyDescent="0.25">
      <c r="A78" s="2">
        <v>1993</v>
      </c>
      <c r="B78" s="95">
        <v>129537</v>
      </c>
      <c r="C78" s="108">
        <f t="shared" si="66"/>
        <v>70066</v>
      </c>
      <c r="D78" s="109">
        <f t="shared" si="67"/>
        <v>59473</v>
      </c>
      <c r="E78" s="95">
        <v>10875</v>
      </c>
      <c r="F78" s="108">
        <v>19096</v>
      </c>
      <c r="G78" s="108">
        <v>18784</v>
      </c>
      <c r="H78" s="108">
        <v>12900</v>
      </c>
      <c r="I78" s="108">
        <v>6411</v>
      </c>
      <c r="J78" s="109">
        <v>2000</v>
      </c>
      <c r="K78" s="95">
        <v>9870</v>
      </c>
      <c r="L78" s="108">
        <v>15604</v>
      </c>
      <c r="M78" s="108">
        <v>16127</v>
      </c>
      <c r="N78" s="108">
        <v>11172</v>
      </c>
      <c r="O78" s="108">
        <v>5184</v>
      </c>
      <c r="P78" s="109">
        <v>1516</v>
      </c>
      <c r="Q78" s="40"/>
      <c r="R78" s="95">
        <v>195794</v>
      </c>
      <c r="S78" s="96">
        <f t="shared" si="68"/>
        <v>0.54089565143549723</v>
      </c>
      <c r="T78" s="97">
        <f t="shared" si="69"/>
        <v>0.45911978816863142</v>
      </c>
      <c r="U78" s="110">
        <f t="shared" si="37"/>
        <v>8.3952847448991411E-2</v>
      </c>
      <c r="V78" s="111">
        <f t="shared" si="38"/>
        <v>0.14741734021939679</v>
      </c>
      <c r="W78" s="111">
        <f t="shared" si="39"/>
        <v>0.14500876197534296</v>
      </c>
      <c r="X78" s="111">
        <f t="shared" si="40"/>
        <v>9.9585446629148422E-2</v>
      </c>
      <c r="Y78" s="111">
        <f t="shared" si="41"/>
        <v>4.949165103406749E-2</v>
      </c>
      <c r="Z78" s="112">
        <f t="shared" si="42"/>
        <v>1.5439604128550144E-2</v>
      </c>
      <c r="AA78" s="110">
        <f t="shared" si="43"/>
        <v>7.6194446374394958E-2</v>
      </c>
      <c r="AB78" s="111">
        <f t="shared" si="44"/>
        <v>0.12045979141094822</v>
      </c>
      <c r="AC78" s="111">
        <f t="shared" si="45"/>
        <v>0.12449724789056409</v>
      </c>
      <c r="AD78" s="111">
        <f t="shared" si="46"/>
        <v>8.6245628662081103E-2</v>
      </c>
      <c r="AE78" s="111">
        <f t="shared" si="47"/>
        <v>4.0019453901201971E-2</v>
      </c>
      <c r="AF78" s="112">
        <f t="shared" si="48"/>
        <v>1.1703219929441009E-2</v>
      </c>
      <c r="AG78" s="110">
        <f t="shared" si="70"/>
        <v>0.16014729382338638</v>
      </c>
      <c r="AH78" s="111">
        <f t="shared" si="49"/>
        <v>0.26787713163034499</v>
      </c>
      <c r="AI78" s="111">
        <f t="shared" si="50"/>
        <v>0.26950600986590706</v>
      </c>
      <c r="AJ78" s="111">
        <f t="shared" si="51"/>
        <v>0.18583107529122952</v>
      </c>
      <c r="AK78" s="111">
        <f t="shared" si="52"/>
        <v>8.9511104935269453E-2</v>
      </c>
      <c r="AL78" s="112">
        <f t="shared" si="53"/>
        <v>2.7142824057991153E-2</v>
      </c>
      <c r="AM78" s="40"/>
      <c r="AN78" s="110">
        <f t="shared" si="54"/>
        <v>0.15521080124454087</v>
      </c>
      <c r="AO78" s="111">
        <f t="shared" si="55"/>
        <v>0.2725430308566209</v>
      </c>
      <c r="AP78" s="111">
        <f t="shared" si="56"/>
        <v>0.26809008648988097</v>
      </c>
      <c r="AQ78" s="111">
        <f t="shared" si="57"/>
        <v>0.18411212285559331</v>
      </c>
      <c r="AR78" s="111">
        <f t="shared" si="58"/>
        <v>9.1499443381954162E-2</v>
      </c>
      <c r="AS78" s="112">
        <f t="shared" si="59"/>
        <v>2.8544515171409813E-2</v>
      </c>
      <c r="AT78" s="110">
        <f t="shared" si="60"/>
        <v>0.1659576614598221</v>
      </c>
      <c r="AU78" s="111">
        <f t="shared" si="61"/>
        <v>0.26237116002219496</v>
      </c>
      <c r="AV78" s="111">
        <f t="shared" si="62"/>
        <v>0.27116506650076505</v>
      </c>
      <c r="AW78" s="111">
        <f t="shared" si="63"/>
        <v>0.18784994871622418</v>
      </c>
      <c r="AX78" s="111">
        <f t="shared" si="64"/>
        <v>8.7165604560052456E-2</v>
      </c>
      <c r="AY78" s="112">
        <f t="shared" si="65"/>
        <v>2.5490558740941267E-2</v>
      </c>
    </row>
    <row r="79" spans="1:51" x14ac:dyDescent="0.25">
      <c r="A79" s="2">
        <v>1994</v>
      </c>
      <c r="B79" s="95">
        <v>131418</v>
      </c>
      <c r="C79" s="108">
        <f t="shared" si="66"/>
        <v>71059</v>
      </c>
      <c r="D79" s="109">
        <f t="shared" si="67"/>
        <v>60358</v>
      </c>
      <c r="E79" s="95">
        <v>11133</v>
      </c>
      <c r="F79" s="108">
        <v>18773</v>
      </c>
      <c r="G79" s="108">
        <v>19180</v>
      </c>
      <c r="H79" s="108">
        <v>13216</v>
      </c>
      <c r="I79" s="108">
        <v>6575</v>
      </c>
      <c r="J79" s="109">
        <v>2182</v>
      </c>
      <c r="K79" s="95">
        <v>9944</v>
      </c>
      <c r="L79" s="108">
        <v>15407</v>
      </c>
      <c r="M79" s="108">
        <v>16486</v>
      </c>
      <c r="N79" s="108">
        <v>11610</v>
      </c>
      <c r="O79" s="108">
        <v>5345</v>
      </c>
      <c r="P79" s="109">
        <v>1566</v>
      </c>
      <c r="Q79" s="40"/>
      <c r="R79" s="95">
        <v>197765</v>
      </c>
      <c r="S79" s="96">
        <f t="shared" si="68"/>
        <v>0.54070979622273962</v>
      </c>
      <c r="T79" s="97">
        <f t="shared" si="69"/>
        <v>0.45928259446955511</v>
      </c>
      <c r="U79" s="110">
        <f t="shared" si="37"/>
        <v>8.4714422681824414E-2</v>
      </c>
      <c r="V79" s="111">
        <f t="shared" si="38"/>
        <v>0.14284953354943766</v>
      </c>
      <c r="W79" s="111">
        <f t="shared" si="39"/>
        <v>0.14594652178544795</v>
      </c>
      <c r="X79" s="111">
        <f t="shared" si="40"/>
        <v>0.10056461063172473</v>
      </c>
      <c r="Y79" s="111">
        <f t="shared" si="41"/>
        <v>5.003119816159126E-2</v>
      </c>
      <c r="Z79" s="112">
        <f t="shared" si="42"/>
        <v>1.6603509412713633E-2</v>
      </c>
      <c r="AA79" s="110">
        <f t="shared" si="43"/>
        <v>7.5666955820359469E-2</v>
      </c>
      <c r="AB79" s="111">
        <f t="shared" si="44"/>
        <v>0.11723660381378502</v>
      </c>
      <c r="AC79" s="111">
        <f t="shared" si="45"/>
        <v>0.12544704682767963</v>
      </c>
      <c r="AD79" s="111">
        <f t="shared" si="46"/>
        <v>8.8344062457197642E-2</v>
      </c>
      <c r="AE79" s="111">
        <f t="shared" si="47"/>
        <v>4.0671749684213727E-2</v>
      </c>
      <c r="AF79" s="112">
        <f t="shared" si="48"/>
        <v>1.1916175866319682E-2</v>
      </c>
      <c r="AG79" s="110">
        <f t="shared" si="70"/>
        <v>0.16038137850218387</v>
      </c>
      <c r="AH79" s="111">
        <f t="shared" si="49"/>
        <v>0.26008613736322267</v>
      </c>
      <c r="AI79" s="111">
        <f t="shared" si="50"/>
        <v>0.27139356861312758</v>
      </c>
      <c r="AJ79" s="111">
        <f t="shared" si="51"/>
        <v>0.18890867308892237</v>
      </c>
      <c r="AK79" s="111">
        <f t="shared" si="52"/>
        <v>9.0702947845804988E-2</v>
      </c>
      <c r="AL79" s="112">
        <f t="shared" si="53"/>
        <v>2.8519685279033313E-2</v>
      </c>
      <c r="AM79" s="40"/>
      <c r="AN79" s="110">
        <f t="shared" si="54"/>
        <v>0.15667262415739033</v>
      </c>
      <c r="AO79" s="111">
        <f t="shared" si="55"/>
        <v>0.26418891343812889</v>
      </c>
      <c r="AP79" s="111">
        <f t="shared" si="56"/>
        <v>0.26991654822049282</v>
      </c>
      <c r="AQ79" s="111">
        <f t="shared" si="57"/>
        <v>0.18598629308039799</v>
      </c>
      <c r="AR79" s="111">
        <f t="shared" si="58"/>
        <v>9.2528743720007314E-2</v>
      </c>
      <c r="AS79" s="112">
        <f t="shared" si="59"/>
        <v>3.0706877383582656E-2</v>
      </c>
      <c r="AT79" s="110">
        <f t="shared" si="60"/>
        <v>0.16475032307233506</v>
      </c>
      <c r="AU79" s="111">
        <f t="shared" si="61"/>
        <v>0.25526028032737996</v>
      </c>
      <c r="AV79" s="111">
        <f t="shared" si="62"/>
        <v>0.27313694953444451</v>
      </c>
      <c r="AW79" s="111">
        <f t="shared" si="63"/>
        <v>0.19235229795553199</v>
      </c>
      <c r="AX79" s="111">
        <f t="shared" si="64"/>
        <v>8.8554955432585569E-2</v>
      </c>
      <c r="AY79" s="112">
        <f t="shared" si="65"/>
        <v>2.5945193677722921E-2</v>
      </c>
    </row>
    <row r="80" spans="1:51" x14ac:dyDescent="0.25">
      <c r="A80" s="2">
        <v>1995</v>
      </c>
      <c r="B80" s="95">
        <v>132008</v>
      </c>
      <c r="C80" s="108">
        <f t="shared" si="66"/>
        <v>70936</v>
      </c>
      <c r="D80" s="109">
        <f t="shared" si="67"/>
        <v>61073</v>
      </c>
      <c r="E80" s="95">
        <v>10889</v>
      </c>
      <c r="F80" s="108">
        <v>18399</v>
      </c>
      <c r="G80" s="108">
        <v>19255</v>
      </c>
      <c r="H80" s="108">
        <v>13633</v>
      </c>
      <c r="I80" s="108">
        <v>6539</v>
      </c>
      <c r="J80" s="109">
        <v>2221</v>
      </c>
      <c r="K80" s="95">
        <v>9715</v>
      </c>
      <c r="L80" s="108">
        <v>15537</v>
      </c>
      <c r="M80" s="108">
        <v>16799</v>
      </c>
      <c r="N80" s="108">
        <v>12109</v>
      </c>
      <c r="O80" s="108">
        <v>5348</v>
      </c>
      <c r="P80" s="109">
        <v>1565</v>
      </c>
      <c r="Q80" s="40"/>
      <c r="R80" s="95">
        <v>199508</v>
      </c>
      <c r="S80" s="96">
        <f t="shared" si="68"/>
        <v>0.53736137203805834</v>
      </c>
      <c r="T80" s="97">
        <f t="shared" si="69"/>
        <v>0.46264620326040851</v>
      </c>
      <c r="U80" s="110">
        <f t="shared" si="37"/>
        <v>8.2487425004545173E-2</v>
      </c>
      <c r="V80" s="111">
        <f t="shared" si="38"/>
        <v>0.13937791648990971</v>
      </c>
      <c r="W80" s="111">
        <f t="shared" si="39"/>
        <v>0.14586237197745591</v>
      </c>
      <c r="X80" s="111">
        <f t="shared" si="40"/>
        <v>0.10327404399733349</v>
      </c>
      <c r="Y80" s="111">
        <f t="shared" si="41"/>
        <v>4.9534876674140964E-2</v>
      </c>
      <c r="Z80" s="112">
        <f t="shared" si="42"/>
        <v>1.682473789467305E-2</v>
      </c>
      <c r="AA80" s="110">
        <f t="shared" si="43"/>
        <v>7.3594024604569416E-2</v>
      </c>
      <c r="AB80" s="111">
        <f t="shared" si="44"/>
        <v>0.11769741227804376</v>
      </c>
      <c r="AC80" s="111">
        <f t="shared" si="45"/>
        <v>0.12725743894309435</v>
      </c>
      <c r="AD80" s="111">
        <f t="shared" si="46"/>
        <v>9.1729289133991879E-2</v>
      </c>
      <c r="AE80" s="111">
        <f t="shared" si="47"/>
        <v>4.0512696200230291E-2</v>
      </c>
      <c r="AF80" s="112">
        <f t="shared" si="48"/>
        <v>1.1855342100478759E-2</v>
      </c>
      <c r="AG80" s="110">
        <f t="shared" si="70"/>
        <v>0.15608144960911458</v>
      </c>
      <c r="AH80" s="111">
        <f t="shared" si="49"/>
        <v>0.25707532876795347</v>
      </c>
      <c r="AI80" s="111">
        <f t="shared" si="50"/>
        <v>0.27311981092055027</v>
      </c>
      <c r="AJ80" s="111">
        <f t="shared" si="51"/>
        <v>0.19500333313132537</v>
      </c>
      <c r="AK80" s="111">
        <f t="shared" si="52"/>
        <v>9.0047572874371262E-2</v>
      </c>
      <c r="AL80" s="112">
        <f t="shared" si="53"/>
        <v>2.8680079995151809E-2</v>
      </c>
      <c r="AM80" s="40"/>
      <c r="AN80" s="110">
        <f t="shared" si="54"/>
        <v>0.1535045674974625</v>
      </c>
      <c r="AO80" s="111">
        <f t="shared" si="55"/>
        <v>0.25937464756964024</v>
      </c>
      <c r="AP80" s="111">
        <f t="shared" si="56"/>
        <v>0.27144186308785384</v>
      </c>
      <c r="AQ80" s="111">
        <f t="shared" si="57"/>
        <v>0.19218732378482012</v>
      </c>
      <c r="AR80" s="111">
        <f t="shared" si="58"/>
        <v>9.2181684899063948E-2</v>
      </c>
      <c r="AS80" s="112">
        <f t="shared" si="59"/>
        <v>3.1309913161159351E-2</v>
      </c>
      <c r="AT80" s="110">
        <f t="shared" si="60"/>
        <v>0.15907193031290423</v>
      </c>
      <c r="AU80" s="111">
        <f t="shared" si="61"/>
        <v>0.2544004715668135</v>
      </c>
      <c r="AV80" s="111">
        <f t="shared" si="62"/>
        <v>0.27506426735218509</v>
      </c>
      <c r="AW80" s="111">
        <f t="shared" si="63"/>
        <v>0.19827092168388649</v>
      </c>
      <c r="AX80" s="111">
        <f t="shared" si="64"/>
        <v>8.7567337448627047E-2</v>
      </c>
      <c r="AY80" s="112">
        <f t="shared" si="65"/>
        <v>2.5625071635583647E-2</v>
      </c>
    </row>
    <row r="81" spans="1:51" x14ac:dyDescent="0.25">
      <c r="A81" s="2">
        <v>1996</v>
      </c>
      <c r="B81" s="95">
        <v>134583</v>
      </c>
      <c r="C81" s="108">
        <f t="shared" si="66"/>
        <v>71958</v>
      </c>
      <c r="D81" s="109">
        <f t="shared" si="67"/>
        <v>62624</v>
      </c>
      <c r="E81" s="95">
        <v>10758</v>
      </c>
      <c r="F81" s="108">
        <v>18285</v>
      </c>
      <c r="G81" s="108">
        <v>19732</v>
      </c>
      <c r="H81" s="108">
        <v>14181</v>
      </c>
      <c r="I81" s="108">
        <v>6688</v>
      </c>
      <c r="J81" s="109">
        <v>2314</v>
      </c>
      <c r="K81" s="95">
        <v>9931</v>
      </c>
      <c r="L81" s="108">
        <v>15502</v>
      </c>
      <c r="M81" s="108">
        <v>17223</v>
      </c>
      <c r="N81" s="108">
        <v>12775</v>
      </c>
      <c r="O81" s="108">
        <v>5573</v>
      </c>
      <c r="P81" s="109">
        <v>1620</v>
      </c>
      <c r="Q81" s="40"/>
      <c r="R81" s="95">
        <v>201636</v>
      </c>
      <c r="S81" s="96">
        <f t="shared" si="68"/>
        <v>0.53467377008983308</v>
      </c>
      <c r="T81" s="97">
        <f t="shared" si="69"/>
        <v>0.46531879955120631</v>
      </c>
      <c r="U81" s="110">
        <f t="shared" si="37"/>
        <v>7.9935801698580056E-2</v>
      </c>
      <c r="V81" s="111">
        <f t="shared" si="38"/>
        <v>0.1358641135953278</v>
      </c>
      <c r="W81" s="111">
        <f t="shared" si="39"/>
        <v>0.14661584301137587</v>
      </c>
      <c r="X81" s="111">
        <f t="shared" si="40"/>
        <v>0.10536992042085554</v>
      </c>
      <c r="Y81" s="111">
        <f t="shared" si="41"/>
        <v>4.9694240728769608E-2</v>
      </c>
      <c r="Z81" s="112">
        <f t="shared" si="42"/>
        <v>1.7193850634924172E-2</v>
      </c>
      <c r="AA81" s="110">
        <f t="shared" si="43"/>
        <v>7.3790894838129631E-2</v>
      </c>
      <c r="AB81" s="111">
        <f t="shared" si="44"/>
        <v>0.11518542460786281</v>
      </c>
      <c r="AC81" s="111">
        <f t="shared" si="45"/>
        <v>0.12797307237912664</v>
      </c>
      <c r="AD81" s="111">
        <f t="shared" si="46"/>
        <v>9.4922835722193732E-2</v>
      </c>
      <c r="AE81" s="111">
        <f t="shared" si="47"/>
        <v>4.1409390487654456E-2</v>
      </c>
      <c r="AF81" s="112">
        <f t="shared" si="48"/>
        <v>1.2037181516239049E-2</v>
      </c>
      <c r="AG81" s="110">
        <f t="shared" si="70"/>
        <v>0.15372669653670967</v>
      </c>
      <c r="AH81" s="111">
        <f t="shared" si="49"/>
        <v>0.25104953820319059</v>
      </c>
      <c r="AI81" s="111">
        <f t="shared" si="50"/>
        <v>0.27458891539050251</v>
      </c>
      <c r="AJ81" s="111">
        <f t="shared" si="51"/>
        <v>0.20029275614304926</v>
      </c>
      <c r="AK81" s="111">
        <f t="shared" si="52"/>
        <v>9.1103631216424064E-2</v>
      </c>
      <c r="AL81" s="112">
        <f t="shared" si="53"/>
        <v>2.9231032151163221E-2</v>
      </c>
      <c r="AM81" s="40"/>
      <c r="AN81" s="110">
        <f t="shared" si="54"/>
        <v>0.149503877261736</v>
      </c>
      <c r="AO81" s="111">
        <f t="shared" si="55"/>
        <v>0.25410656216126076</v>
      </c>
      <c r="AP81" s="111">
        <f t="shared" si="56"/>
        <v>0.27421551460574223</v>
      </c>
      <c r="AQ81" s="111">
        <f t="shared" si="57"/>
        <v>0.19707329275410657</v>
      </c>
      <c r="AR81" s="111">
        <f t="shared" si="58"/>
        <v>9.2943105700547535E-2</v>
      </c>
      <c r="AS81" s="112">
        <f t="shared" si="59"/>
        <v>3.2157647516606908E-2</v>
      </c>
      <c r="AT81" s="110">
        <f t="shared" si="60"/>
        <v>0.15858137455288707</v>
      </c>
      <c r="AU81" s="111">
        <f t="shared" si="61"/>
        <v>0.2475408788962698</v>
      </c>
      <c r="AV81" s="111">
        <f t="shared" si="62"/>
        <v>0.27502235564639754</v>
      </c>
      <c r="AW81" s="111">
        <f t="shared" si="63"/>
        <v>0.2039952733776188</v>
      </c>
      <c r="AX81" s="111">
        <f t="shared" si="64"/>
        <v>8.8991440981093517E-2</v>
      </c>
      <c r="AY81" s="112">
        <f t="shared" si="65"/>
        <v>2.5868676545733264E-2</v>
      </c>
    </row>
    <row r="82" spans="1:51" x14ac:dyDescent="0.25">
      <c r="A82" s="2">
        <v>1997</v>
      </c>
      <c r="B82" s="95">
        <v>136742</v>
      </c>
      <c r="C82" s="108">
        <f t="shared" si="66"/>
        <v>73152</v>
      </c>
      <c r="D82" s="109">
        <f t="shared" si="67"/>
        <v>63589</v>
      </c>
      <c r="E82" s="95">
        <v>10906</v>
      </c>
      <c r="F82" s="108">
        <v>17933</v>
      </c>
      <c r="G82" s="108">
        <v>20093</v>
      </c>
      <c r="H82" s="108">
        <v>14778</v>
      </c>
      <c r="I82" s="108">
        <v>7059</v>
      </c>
      <c r="J82" s="109">
        <v>2383</v>
      </c>
      <c r="K82" s="95">
        <v>10157</v>
      </c>
      <c r="L82" s="108">
        <v>15179</v>
      </c>
      <c r="M82" s="108">
        <v>17415</v>
      </c>
      <c r="N82" s="108">
        <v>13265</v>
      </c>
      <c r="O82" s="108">
        <v>5918</v>
      </c>
      <c r="P82" s="109">
        <v>1655</v>
      </c>
      <c r="Q82" s="40"/>
      <c r="R82" s="95">
        <v>204098</v>
      </c>
      <c r="S82" s="96">
        <f t="shared" si="68"/>
        <v>0.53496365418086611</v>
      </c>
      <c r="T82" s="97">
        <f t="shared" si="69"/>
        <v>0.4650290327770546</v>
      </c>
      <c r="U82" s="110">
        <f t="shared" si="37"/>
        <v>7.9756036916236422E-2</v>
      </c>
      <c r="V82" s="111">
        <f t="shared" si="38"/>
        <v>0.13114478360708487</v>
      </c>
      <c r="W82" s="111">
        <f t="shared" si="39"/>
        <v>0.14694095449825217</v>
      </c>
      <c r="X82" s="111">
        <f t="shared" si="40"/>
        <v>0.10807213584706966</v>
      </c>
      <c r="Y82" s="111">
        <f t="shared" si="41"/>
        <v>5.1622764037384271E-2</v>
      </c>
      <c r="Z82" s="112">
        <f t="shared" si="42"/>
        <v>1.7426979274838748E-2</v>
      </c>
      <c r="AA82" s="110">
        <f t="shared" si="43"/>
        <v>7.4278568398882569E-2</v>
      </c>
      <c r="AB82" s="111">
        <f t="shared" si="44"/>
        <v>0.11100466572084655</v>
      </c>
      <c r="AC82" s="111">
        <f t="shared" si="45"/>
        <v>0.12735662781003643</v>
      </c>
      <c r="AD82" s="111">
        <f t="shared" si="46"/>
        <v>9.7007503181173307E-2</v>
      </c>
      <c r="AE82" s="111">
        <f t="shared" si="47"/>
        <v>4.3278583024966726E-2</v>
      </c>
      <c r="AF82" s="112">
        <f t="shared" si="48"/>
        <v>1.2103084641149025E-2</v>
      </c>
      <c r="AG82" s="110">
        <f t="shared" si="70"/>
        <v>0.15403460531511898</v>
      </c>
      <c r="AH82" s="111">
        <f t="shared" si="49"/>
        <v>0.24214944932793142</v>
      </c>
      <c r="AI82" s="111">
        <f t="shared" si="50"/>
        <v>0.2742975823082886</v>
      </c>
      <c r="AJ82" s="111">
        <f t="shared" si="51"/>
        <v>0.20507963902824297</v>
      </c>
      <c r="AK82" s="111">
        <f t="shared" si="52"/>
        <v>9.4901347062350996E-2</v>
      </c>
      <c r="AL82" s="112">
        <f t="shared" si="53"/>
        <v>2.9530063915987774E-2</v>
      </c>
      <c r="AM82" s="40"/>
      <c r="AN82" s="110">
        <f t="shared" si="54"/>
        <v>0.14908683289588801</v>
      </c>
      <c r="AO82" s="111">
        <f t="shared" si="55"/>
        <v>0.24514709098862641</v>
      </c>
      <c r="AP82" s="111">
        <f t="shared" si="56"/>
        <v>0.27467465004374453</v>
      </c>
      <c r="AQ82" s="111">
        <f t="shared" si="57"/>
        <v>0.20201771653543307</v>
      </c>
      <c r="AR82" s="111">
        <f t="shared" si="58"/>
        <v>9.6497703412073491E-2</v>
      </c>
      <c r="AS82" s="112">
        <f t="shared" si="59"/>
        <v>3.2576006124234468E-2</v>
      </c>
      <c r="AT82" s="110">
        <f t="shared" si="60"/>
        <v>0.15972888392646528</v>
      </c>
      <c r="AU82" s="111">
        <f t="shared" si="61"/>
        <v>0.23870480743524825</v>
      </c>
      <c r="AV82" s="111">
        <f t="shared" si="62"/>
        <v>0.27386812184497317</v>
      </c>
      <c r="AW82" s="111">
        <f t="shared" si="63"/>
        <v>0.20860526191636919</v>
      </c>
      <c r="AX82" s="111">
        <f t="shared" si="64"/>
        <v>9.3066410857223739E-2</v>
      </c>
      <c r="AY82" s="112">
        <f t="shared" si="65"/>
        <v>2.6026514019720393E-2</v>
      </c>
    </row>
    <row r="83" spans="1:51" x14ac:dyDescent="0.25">
      <c r="A83" s="2">
        <v>1998</v>
      </c>
      <c r="B83" s="95">
        <v>138297</v>
      </c>
      <c r="C83" s="108">
        <f t="shared" si="66"/>
        <v>74054</v>
      </c>
      <c r="D83" s="109">
        <f t="shared" si="67"/>
        <v>64242</v>
      </c>
      <c r="E83" s="95">
        <v>11300</v>
      </c>
      <c r="F83" s="108">
        <v>17629</v>
      </c>
      <c r="G83" s="108">
        <v>20295</v>
      </c>
      <c r="H83" s="108">
        <v>15139</v>
      </c>
      <c r="I83" s="108">
        <v>7377</v>
      </c>
      <c r="J83" s="109">
        <v>2314</v>
      </c>
      <c r="K83" s="95">
        <v>10224</v>
      </c>
      <c r="L83" s="108">
        <v>14981</v>
      </c>
      <c r="M83" s="108">
        <v>17380</v>
      </c>
      <c r="N83" s="108">
        <v>13843</v>
      </c>
      <c r="O83" s="108">
        <v>6131</v>
      </c>
      <c r="P83" s="109">
        <v>1683</v>
      </c>
      <c r="Q83" s="40"/>
      <c r="R83" s="95">
        <v>206270</v>
      </c>
      <c r="S83" s="96">
        <f t="shared" si="68"/>
        <v>0.5354707622001923</v>
      </c>
      <c r="T83" s="97">
        <f t="shared" si="69"/>
        <v>0.4645220069849671</v>
      </c>
      <c r="U83" s="110">
        <f t="shared" si="37"/>
        <v>8.1708207697925472E-2</v>
      </c>
      <c r="V83" s="111">
        <f t="shared" si="38"/>
        <v>0.12747203482360428</v>
      </c>
      <c r="W83" s="111">
        <f t="shared" si="39"/>
        <v>0.14674938718844227</v>
      </c>
      <c r="X83" s="111">
        <f t="shared" si="40"/>
        <v>0.10946730587069857</v>
      </c>
      <c r="Y83" s="111">
        <f t="shared" si="41"/>
        <v>5.3341721078548343E-2</v>
      </c>
      <c r="Z83" s="112">
        <f t="shared" si="42"/>
        <v>1.6732105540973412E-2</v>
      </c>
      <c r="AA83" s="110">
        <f t="shared" si="43"/>
        <v>7.3927850929521241E-2</v>
      </c>
      <c r="AB83" s="111">
        <f t="shared" si="44"/>
        <v>0.10832483712589572</v>
      </c>
      <c r="AC83" s="111">
        <f t="shared" si="45"/>
        <v>0.12567156192831369</v>
      </c>
      <c r="AD83" s="111">
        <f t="shared" si="46"/>
        <v>0.10009616983737897</v>
      </c>
      <c r="AE83" s="111">
        <f t="shared" si="47"/>
        <v>4.4332125787254963E-2</v>
      </c>
      <c r="AF83" s="112">
        <f t="shared" si="48"/>
        <v>1.216946137660253E-2</v>
      </c>
      <c r="AG83" s="110">
        <f t="shared" si="70"/>
        <v>0.15563605862744673</v>
      </c>
      <c r="AH83" s="111">
        <f t="shared" si="49"/>
        <v>0.2357968719495</v>
      </c>
      <c r="AI83" s="111">
        <f t="shared" si="50"/>
        <v>0.27242094911675596</v>
      </c>
      <c r="AJ83" s="111">
        <f t="shared" si="51"/>
        <v>0.20956347570807754</v>
      </c>
      <c r="AK83" s="111">
        <f t="shared" si="52"/>
        <v>9.7673846865803299E-2</v>
      </c>
      <c r="AL83" s="112">
        <f t="shared" si="53"/>
        <v>2.8901566917575942E-2</v>
      </c>
      <c r="AM83" s="40"/>
      <c r="AN83" s="110">
        <f t="shared" si="54"/>
        <v>0.1525913522564615</v>
      </c>
      <c r="AO83" s="111">
        <f t="shared" si="55"/>
        <v>0.23805601317957167</v>
      </c>
      <c r="AP83" s="111">
        <f t="shared" si="56"/>
        <v>0.27405676938450318</v>
      </c>
      <c r="AQ83" s="111">
        <f t="shared" si="57"/>
        <v>0.20443190104518325</v>
      </c>
      <c r="AR83" s="111">
        <f t="shared" si="58"/>
        <v>9.9616496070435087E-2</v>
      </c>
      <c r="AS83" s="112">
        <f t="shared" si="59"/>
        <v>3.1247468063845301E-2</v>
      </c>
      <c r="AT83" s="110">
        <f t="shared" si="60"/>
        <v>0.1591482207901373</v>
      </c>
      <c r="AU83" s="111">
        <f t="shared" si="61"/>
        <v>0.2331963512966595</v>
      </c>
      <c r="AV83" s="111">
        <f t="shared" si="62"/>
        <v>0.27053952243080853</v>
      </c>
      <c r="AW83" s="111">
        <f t="shared" si="63"/>
        <v>0.2154820833722487</v>
      </c>
      <c r="AX83" s="111">
        <f t="shared" si="64"/>
        <v>9.5436007596276573E-2</v>
      </c>
      <c r="AY83" s="112">
        <f t="shared" si="65"/>
        <v>2.6197814513869433E-2</v>
      </c>
    </row>
    <row r="84" spans="1:51" x14ac:dyDescent="0.25">
      <c r="A84" s="2">
        <v>1999</v>
      </c>
      <c r="B84" s="95">
        <v>139941</v>
      </c>
      <c r="C84" s="108">
        <f t="shared" si="66"/>
        <v>74632</v>
      </c>
      <c r="D84" s="109">
        <f t="shared" si="67"/>
        <v>65309</v>
      </c>
      <c r="E84" s="95">
        <v>11565</v>
      </c>
      <c r="F84" s="108">
        <v>17088</v>
      </c>
      <c r="G84" s="108">
        <v>20330</v>
      </c>
      <c r="H84" s="108">
        <v>15732</v>
      </c>
      <c r="I84" s="108">
        <v>7544</v>
      </c>
      <c r="J84" s="109">
        <v>2373</v>
      </c>
      <c r="K84" s="95">
        <v>10484</v>
      </c>
      <c r="L84" s="108">
        <v>14823</v>
      </c>
      <c r="M84" s="108">
        <v>17547</v>
      </c>
      <c r="N84" s="108">
        <v>14368</v>
      </c>
      <c r="O84" s="108">
        <v>6373</v>
      </c>
      <c r="P84" s="109">
        <v>1714</v>
      </c>
      <c r="Q84" s="40"/>
      <c r="R84" s="95">
        <v>208832</v>
      </c>
      <c r="S84" s="96">
        <f t="shared" si="68"/>
        <v>0.53331046655376191</v>
      </c>
      <c r="T84" s="97">
        <f t="shared" si="69"/>
        <v>0.46668953344623804</v>
      </c>
      <c r="U84" s="110">
        <f t="shared" si="37"/>
        <v>8.2641970544729562E-2</v>
      </c>
      <c r="V84" s="111">
        <f t="shared" si="38"/>
        <v>0.12210860291122687</v>
      </c>
      <c r="W84" s="111">
        <f t="shared" si="39"/>
        <v>0.14527550896449218</v>
      </c>
      <c r="X84" s="111">
        <f t="shared" si="40"/>
        <v>0.11241880506785003</v>
      </c>
      <c r="Y84" s="111">
        <f t="shared" si="41"/>
        <v>5.3908432839553815E-2</v>
      </c>
      <c r="Z84" s="112">
        <f t="shared" si="42"/>
        <v>1.6957146225909492E-2</v>
      </c>
      <c r="AA84" s="110">
        <f t="shared" si="43"/>
        <v>7.4917286570769112E-2</v>
      </c>
      <c r="AB84" s="111">
        <f t="shared" si="44"/>
        <v>0.10592321049585182</v>
      </c>
      <c r="AC84" s="111">
        <f t="shared" si="45"/>
        <v>0.12538855660599824</v>
      </c>
      <c r="AD84" s="111">
        <f t="shared" si="46"/>
        <v>0.1026718402755447</v>
      </c>
      <c r="AE84" s="111">
        <f t="shared" si="47"/>
        <v>4.5540620690147991E-2</v>
      </c>
      <c r="AF84" s="112">
        <f t="shared" si="48"/>
        <v>1.2248018807926198E-2</v>
      </c>
      <c r="AG84" s="110">
        <f t="shared" si="70"/>
        <v>0.15755925711549867</v>
      </c>
      <c r="AH84" s="111">
        <f t="shared" si="49"/>
        <v>0.22803181340707868</v>
      </c>
      <c r="AI84" s="111">
        <f t="shared" si="50"/>
        <v>0.27066406557049039</v>
      </c>
      <c r="AJ84" s="111">
        <f t="shared" si="51"/>
        <v>0.21509064534339473</v>
      </c>
      <c r="AK84" s="111">
        <f t="shared" si="52"/>
        <v>9.9449053529701806E-2</v>
      </c>
      <c r="AL84" s="112">
        <f t="shared" si="53"/>
        <v>2.9205165033835689E-2</v>
      </c>
      <c r="AM84" s="40"/>
      <c r="AN84" s="110">
        <f t="shared" si="54"/>
        <v>0.15496033872869547</v>
      </c>
      <c r="AO84" s="111">
        <f t="shared" si="55"/>
        <v>0.22896344731482474</v>
      </c>
      <c r="AP84" s="111">
        <f t="shared" si="56"/>
        <v>0.2724032586558045</v>
      </c>
      <c r="AQ84" s="111">
        <f t="shared" si="57"/>
        <v>0.21079429735234215</v>
      </c>
      <c r="AR84" s="111">
        <f t="shared" si="58"/>
        <v>0.10108264551398864</v>
      </c>
      <c r="AS84" s="112">
        <f t="shared" si="59"/>
        <v>3.1796012434344517E-2</v>
      </c>
      <c r="AT84" s="110">
        <f t="shared" si="60"/>
        <v>0.16052917668315239</v>
      </c>
      <c r="AU84" s="111">
        <f t="shared" si="61"/>
        <v>0.22696718675833347</v>
      </c>
      <c r="AV84" s="111">
        <f t="shared" si="62"/>
        <v>0.26867659893735935</v>
      </c>
      <c r="AW84" s="111">
        <f t="shared" si="63"/>
        <v>0.22000030623650646</v>
      </c>
      <c r="AX84" s="111">
        <f t="shared" si="64"/>
        <v>9.7582262781546192E-2</v>
      </c>
      <c r="AY84" s="112">
        <f t="shared" si="65"/>
        <v>2.6244468603102176E-2</v>
      </c>
    </row>
    <row r="85" spans="1:51" x14ac:dyDescent="0.25">
      <c r="A85" s="2">
        <v>2000</v>
      </c>
      <c r="B85" s="95">
        <v>143110</v>
      </c>
      <c r="C85" s="108">
        <f t="shared" si="66"/>
        <v>76358</v>
      </c>
      <c r="D85" s="109">
        <f t="shared" si="67"/>
        <v>66750</v>
      </c>
      <c r="E85" s="95">
        <v>11589</v>
      </c>
      <c r="F85" s="108">
        <v>17823</v>
      </c>
      <c r="G85" s="108">
        <v>20067</v>
      </c>
      <c r="H85" s="108">
        <v>16520</v>
      </c>
      <c r="I85" s="108">
        <v>7857</v>
      </c>
      <c r="J85" s="109">
        <v>2502</v>
      </c>
      <c r="K85" s="95">
        <v>10727</v>
      </c>
      <c r="L85" s="108">
        <v>14831</v>
      </c>
      <c r="M85" s="108">
        <v>17472</v>
      </c>
      <c r="N85" s="108">
        <v>15116</v>
      </c>
      <c r="O85" s="108">
        <v>6743</v>
      </c>
      <c r="P85" s="109">
        <v>1861</v>
      </c>
      <c r="Q85" s="40"/>
      <c r="R85" s="95">
        <v>213736</v>
      </c>
      <c r="S85" s="96">
        <f t="shared" si="68"/>
        <v>0.53356159597512409</v>
      </c>
      <c r="T85" s="97">
        <f t="shared" si="69"/>
        <v>0.46642442876109286</v>
      </c>
      <c r="U85" s="110">
        <f t="shared" si="37"/>
        <v>8.097966599119559E-2</v>
      </c>
      <c r="V85" s="111">
        <f t="shared" si="38"/>
        <v>0.12454056320313046</v>
      </c>
      <c r="W85" s="111">
        <f t="shared" si="39"/>
        <v>0.14022080916777305</v>
      </c>
      <c r="X85" s="111">
        <f t="shared" si="40"/>
        <v>0.11543567884843826</v>
      </c>
      <c r="Y85" s="111">
        <f t="shared" si="41"/>
        <v>5.4901823771923694E-2</v>
      </c>
      <c r="Z85" s="112">
        <f t="shared" si="42"/>
        <v>1.7483054992662988E-2</v>
      </c>
      <c r="AA85" s="110">
        <f t="shared" si="43"/>
        <v>7.4956327300677805E-2</v>
      </c>
      <c r="AB85" s="111">
        <f t="shared" si="44"/>
        <v>0.10363356858360702</v>
      </c>
      <c r="AC85" s="111">
        <f t="shared" si="45"/>
        <v>0.12208790440919573</v>
      </c>
      <c r="AD85" s="111">
        <f t="shared" si="46"/>
        <v>0.10562504367269933</v>
      </c>
      <c r="AE85" s="111">
        <f t="shared" si="47"/>
        <v>4.7117601844734819E-2</v>
      </c>
      <c r="AF85" s="112">
        <f t="shared" si="48"/>
        <v>1.3003982950178185E-2</v>
      </c>
      <c r="AG85" s="110">
        <f t="shared" si="70"/>
        <v>0.15593599329187341</v>
      </c>
      <c r="AH85" s="111">
        <f t="shared" si="49"/>
        <v>0.22817413178673748</v>
      </c>
      <c r="AI85" s="111">
        <f t="shared" si="50"/>
        <v>0.26230871357696878</v>
      </c>
      <c r="AJ85" s="111">
        <f t="shared" si="51"/>
        <v>0.22106072252113759</v>
      </c>
      <c r="AK85" s="111">
        <f t="shared" si="52"/>
        <v>0.10201942561665851</v>
      </c>
      <c r="AL85" s="112">
        <f t="shared" si="53"/>
        <v>3.0487037942841175E-2</v>
      </c>
      <c r="AM85" s="40"/>
      <c r="AN85" s="110">
        <f t="shared" si="54"/>
        <v>0.1517719164985987</v>
      </c>
      <c r="AO85" s="111">
        <f t="shared" si="55"/>
        <v>0.23341365672228187</v>
      </c>
      <c r="AP85" s="111">
        <f t="shared" si="56"/>
        <v>0.26280154011367507</v>
      </c>
      <c r="AQ85" s="111">
        <f t="shared" si="57"/>
        <v>0.21634930197228844</v>
      </c>
      <c r="AR85" s="111">
        <f t="shared" si="58"/>
        <v>0.10289688048403572</v>
      </c>
      <c r="AS85" s="112">
        <f t="shared" si="59"/>
        <v>3.2766704209120194E-2</v>
      </c>
      <c r="AT85" s="110">
        <f t="shared" si="60"/>
        <v>0.16070411985018726</v>
      </c>
      <c r="AU85" s="111">
        <f t="shared" si="61"/>
        <v>0.22218726591760299</v>
      </c>
      <c r="AV85" s="111">
        <f t="shared" si="62"/>
        <v>0.26175280898876402</v>
      </c>
      <c r="AW85" s="111">
        <f t="shared" si="63"/>
        <v>0.2264569288389513</v>
      </c>
      <c r="AX85" s="111">
        <f t="shared" si="64"/>
        <v>0.1010187265917603</v>
      </c>
      <c r="AY85" s="112">
        <f t="shared" si="65"/>
        <v>2.7880149812734081E-2</v>
      </c>
    </row>
    <row r="86" spans="1:51" x14ac:dyDescent="0.25">
      <c r="A86" s="2">
        <v>2001</v>
      </c>
      <c r="B86" s="95">
        <v>144042</v>
      </c>
      <c r="C86" s="108">
        <f t="shared" si="66"/>
        <v>76929</v>
      </c>
      <c r="D86" s="109">
        <f t="shared" si="67"/>
        <v>67113</v>
      </c>
      <c r="E86" s="95">
        <v>11333</v>
      </c>
      <c r="F86" s="108">
        <v>17663</v>
      </c>
      <c r="G86" s="108">
        <v>19954</v>
      </c>
      <c r="H86" s="108">
        <v>16963</v>
      </c>
      <c r="I86" s="108">
        <v>8455</v>
      </c>
      <c r="J86" s="109">
        <v>2561</v>
      </c>
      <c r="K86" s="95">
        <v>10625</v>
      </c>
      <c r="L86" s="108">
        <v>14690</v>
      </c>
      <c r="M86" s="108">
        <v>17305</v>
      </c>
      <c r="N86" s="108">
        <v>15394</v>
      </c>
      <c r="O86" s="108">
        <v>7183</v>
      </c>
      <c r="P86" s="109">
        <v>1916</v>
      </c>
      <c r="Q86" s="40"/>
      <c r="R86" s="95">
        <v>216315</v>
      </c>
      <c r="S86" s="96">
        <f t="shared" si="68"/>
        <v>0.53407339525971587</v>
      </c>
      <c r="T86" s="97">
        <f t="shared" si="69"/>
        <v>0.46592660474028408</v>
      </c>
      <c r="U86" s="110">
        <f t="shared" si="37"/>
        <v>7.8678441010260891E-2</v>
      </c>
      <c r="V86" s="111">
        <f t="shared" si="38"/>
        <v>0.1226239569014593</v>
      </c>
      <c r="W86" s="111">
        <f t="shared" si="39"/>
        <v>0.13852904014106995</v>
      </c>
      <c r="X86" s="111">
        <f t="shared" si="40"/>
        <v>0.11776426320101081</v>
      </c>
      <c r="Y86" s="111">
        <f t="shared" si="41"/>
        <v>5.8698157481845571E-2</v>
      </c>
      <c r="Z86" s="112">
        <f t="shared" si="42"/>
        <v>1.777953652406937E-2</v>
      </c>
      <c r="AA86" s="110">
        <f t="shared" si="43"/>
        <v>7.3763207953235863E-2</v>
      </c>
      <c r="AB86" s="111">
        <f t="shared" si="44"/>
        <v>0.10198414351369739</v>
      </c>
      <c r="AC86" s="111">
        <f t="shared" si="45"/>
        <v>0.1201385706946585</v>
      </c>
      <c r="AD86" s="111">
        <f t="shared" si="46"/>
        <v>0.10687160689243415</v>
      </c>
      <c r="AE86" s="111">
        <f t="shared" si="47"/>
        <v>4.986739978617348E-2</v>
      </c>
      <c r="AF86" s="112">
        <f t="shared" si="48"/>
        <v>1.3301675900084697E-2</v>
      </c>
      <c r="AG86" s="110">
        <f t="shared" si="70"/>
        <v>0.15244164896349677</v>
      </c>
      <c r="AH86" s="111">
        <f t="shared" si="49"/>
        <v>0.22460810041515669</v>
      </c>
      <c r="AI86" s="111">
        <f t="shared" si="50"/>
        <v>0.25866761083572842</v>
      </c>
      <c r="AJ86" s="111">
        <f t="shared" si="51"/>
        <v>0.22463587009344496</v>
      </c>
      <c r="AK86" s="111">
        <f t="shared" si="52"/>
        <v>0.10856555726801906</v>
      </c>
      <c r="AL86" s="112">
        <f t="shared" si="53"/>
        <v>3.1081212424154066E-2</v>
      </c>
      <c r="AM86" s="40"/>
      <c r="AN86" s="110">
        <f t="shared" si="54"/>
        <v>0.14731765654044637</v>
      </c>
      <c r="AO86" s="111">
        <f t="shared" si="55"/>
        <v>0.22960132069830624</v>
      </c>
      <c r="AP86" s="111">
        <f t="shared" si="56"/>
        <v>0.25938202758387602</v>
      </c>
      <c r="AQ86" s="111">
        <f t="shared" si="57"/>
        <v>0.22050202134435648</v>
      </c>
      <c r="AR86" s="111">
        <f t="shared" si="58"/>
        <v>0.10990653719663586</v>
      </c>
      <c r="AS86" s="112">
        <f t="shared" si="59"/>
        <v>3.3290436636378998E-2</v>
      </c>
      <c r="AT86" s="110">
        <f t="shared" si="60"/>
        <v>0.15831508053581272</v>
      </c>
      <c r="AU86" s="111">
        <f t="shared" si="61"/>
        <v>0.21888456781845544</v>
      </c>
      <c r="AV86" s="111">
        <f t="shared" si="62"/>
        <v>0.25784870293385781</v>
      </c>
      <c r="AW86" s="111">
        <f t="shared" si="63"/>
        <v>0.22937433880172248</v>
      </c>
      <c r="AX86" s="111">
        <f t="shared" si="64"/>
        <v>0.10702844456364639</v>
      </c>
      <c r="AY86" s="112">
        <f t="shared" si="65"/>
        <v>2.8548865346505147E-2</v>
      </c>
    </row>
    <row r="87" spans="1:51" x14ac:dyDescent="0.25">
      <c r="A87" s="2">
        <v>2002</v>
      </c>
      <c r="B87" s="95">
        <v>144807</v>
      </c>
      <c r="C87" s="108">
        <f t="shared" si="66"/>
        <v>77196</v>
      </c>
      <c r="D87" s="109">
        <f t="shared" si="67"/>
        <v>67610</v>
      </c>
      <c r="E87" s="95">
        <v>11300</v>
      </c>
      <c r="F87" s="108">
        <v>17531</v>
      </c>
      <c r="G87" s="108">
        <v>19678</v>
      </c>
      <c r="H87" s="108">
        <v>17173</v>
      </c>
      <c r="I87" s="108">
        <v>9030</v>
      </c>
      <c r="J87" s="109">
        <v>2484</v>
      </c>
      <c r="K87" s="95">
        <v>10468</v>
      </c>
      <c r="L87" s="108">
        <v>14633</v>
      </c>
      <c r="M87" s="108">
        <v>17012</v>
      </c>
      <c r="N87" s="108">
        <v>15681</v>
      </c>
      <c r="O87" s="108">
        <v>7881</v>
      </c>
      <c r="P87" s="109">
        <v>1935</v>
      </c>
      <c r="Q87" s="40"/>
      <c r="R87" s="95">
        <v>218741</v>
      </c>
      <c r="S87" s="96">
        <f t="shared" si="68"/>
        <v>0.53309577575669687</v>
      </c>
      <c r="T87" s="97">
        <f t="shared" si="69"/>
        <v>0.46689731849979627</v>
      </c>
      <c r="U87" s="110">
        <f t="shared" si="37"/>
        <v>7.8034901627683742E-2</v>
      </c>
      <c r="V87" s="111">
        <f t="shared" si="38"/>
        <v>0.12106458941901981</v>
      </c>
      <c r="W87" s="111">
        <f t="shared" si="39"/>
        <v>0.13589122072827972</v>
      </c>
      <c r="X87" s="111">
        <f t="shared" si="40"/>
        <v>0.11859233324355867</v>
      </c>
      <c r="Y87" s="111">
        <f t="shared" si="41"/>
        <v>6.235886386707825E-2</v>
      </c>
      <c r="Z87" s="112">
        <f t="shared" si="42"/>
        <v>1.7153866871076673E-2</v>
      </c>
      <c r="AA87" s="110">
        <f t="shared" si="43"/>
        <v>7.228932302996402E-2</v>
      </c>
      <c r="AB87" s="111">
        <f t="shared" si="44"/>
        <v>0.10105174473609702</v>
      </c>
      <c r="AC87" s="111">
        <f t="shared" si="45"/>
        <v>0.11748050853895185</v>
      </c>
      <c r="AD87" s="111">
        <f t="shared" si="46"/>
        <v>0.10828896393130166</v>
      </c>
      <c r="AE87" s="111">
        <f t="shared" si="47"/>
        <v>5.4424164577679256E-2</v>
      </c>
      <c r="AF87" s="112">
        <f t="shared" si="48"/>
        <v>1.3362613685802481E-2</v>
      </c>
      <c r="AG87" s="110">
        <f t="shared" si="70"/>
        <v>0.15032422465764778</v>
      </c>
      <c r="AH87" s="111">
        <f t="shared" si="49"/>
        <v>0.22211633415511683</v>
      </c>
      <c r="AI87" s="111">
        <f t="shared" si="50"/>
        <v>0.25337172926723156</v>
      </c>
      <c r="AJ87" s="111">
        <f t="shared" si="51"/>
        <v>0.22688129717486033</v>
      </c>
      <c r="AK87" s="111">
        <f t="shared" si="52"/>
        <v>0.11678302844475751</v>
      </c>
      <c r="AL87" s="112">
        <f t="shared" si="53"/>
        <v>3.0516480556879153E-2</v>
      </c>
      <c r="AM87" s="40"/>
      <c r="AN87" s="110">
        <f t="shared" si="54"/>
        <v>0.14638064148401472</v>
      </c>
      <c r="AO87" s="111">
        <f t="shared" si="55"/>
        <v>0.22709725892533292</v>
      </c>
      <c r="AP87" s="111">
        <f t="shared" si="56"/>
        <v>0.2549095808072957</v>
      </c>
      <c r="AQ87" s="111">
        <f t="shared" si="57"/>
        <v>0.22245971293849423</v>
      </c>
      <c r="AR87" s="111">
        <f t="shared" si="58"/>
        <v>0.11697497279651796</v>
      </c>
      <c r="AS87" s="112">
        <f t="shared" si="59"/>
        <v>3.2177833048344477E-2</v>
      </c>
      <c r="AT87" s="110">
        <f t="shared" si="60"/>
        <v>0.15482916728294632</v>
      </c>
      <c r="AU87" s="111">
        <f t="shared" si="61"/>
        <v>0.21643248040230736</v>
      </c>
      <c r="AV87" s="111">
        <f t="shared" si="62"/>
        <v>0.25161958290193759</v>
      </c>
      <c r="AW87" s="111">
        <f t="shared" si="63"/>
        <v>0.23193314598432185</v>
      </c>
      <c r="AX87" s="111">
        <f t="shared" si="64"/>
        <v>0.11656559680520633</v>
      </c>
      <c r="AY87" s="112">
        <f t="shared" si="65"/>
        <v>2.862002662328058E-2</v>
      </c>
    </row>
    <row r="88" spans="1:51" x14ac:dyDescent="0.25">
      <c r="A88" s="2">
        <v>2003</v>
      </c>
      <c r="B88" s="95">
        <v>146501</v>
      </c>
      <c r="C88" s="108">
        <f t="shared" si="66"/>
        <v>78413</v>
      </c>
      <c r="D88" s="109">
        <f t="shared" si="67"/>
        <v>68089</v>
      </c>
      <c r="E88" s="95">
        <v>11210</v>
      </c>
      <c r="F88" s="108">
        <v>17792</v>
      </c>
      <c r="G88" s="108">
        <v>19752</v>
      </c>
      <c r="H88" s="108">
        <v>17528</v>
      </c>
      <c r="I88" s="108">
        <v>9410</v>
      </c>
      <c r="J88" s="109">
        <v>2721</v>
      </c>
      <c r="K88" s="95">
        <v>10174</v>
      </c>
      <c r="L88" s="108">
        <v>14467</v>
      </c>
      <c r="M88" s="108">
        <v>16801</v>
      </c>
      <c r="N88" s="108">
        <v>16117</v>
      </c>
      <c r="O88" s="108">
        <v>8379</v>
      </c>
      <c r="P88" s="109">
        <v>2151</v>
      </c>
      <c r="Q88" s="40"/>
      <c r="R88" s="95">
        <v>222509</v>
      </c>
      <c r="S88" s="96">
        <f t="shared" si="68"/>
        <v>0.53523866731285119</v>
      </c>
      <c r="T88" s="97">
        <f t="shared" si="69"/>
        <v>0.46476815857912229</v>
      </c>
      <c r="U88" s="110">
        <f t="shared" si="37"/>
        <v>7.6518249022190982E-2</v>
      </c>
      <c r="V88" s="111">
        <f t="shared" si="38"/>
        <v>0.12144626999133112</v>
      </c>
      <c r="W88" s="111">
        <f t="shared" si="39"/>
        <v>0.13482501825926102</v>
      </c>
      <c r="X88" s="111">
        <f t="shared" si="40"/>
        <v>0.11964423451034464</v>
      </c>
      <c r="Y88" s="111">
        <f t="shared" si="41"/>
        <v>6.4231643470010438E-2</v>
      </c>
      <c r="Z88" s="112">
        <f t="shared" si="42"/>
        <v>1.8573252059712903E-2</v>
      </c>
      <c r="AA88" s="110">
        <f t="shared" si="43"/>
        <v>6.9446624937713738E-2</v>
      </c>
      <c r="AB88" s="111">
        <f t="shared" si="44"/>
        <v>9.8750179179664305E-2</v>
      </c>
      <c r="AC88" s="111">
        <f t="shared" si="45"/>
        <v>0.11468181104565839</v>
      </c>
      <c r="AD88" s="111">
        <f t="shared" si="46"/>
        <v>0.11001290093582979</v>
      </c>
      <c r="AE88" s="111">
        <f t="shared" si="47"/>
        <v>5.7194148845400375E-2</v>
      </c>
      <c r="AF88" s="112">
        <f t="shared" si="48"/>
        <v>1.4682493634855735E-2</v>
      </c>
      <c r="AG88" s="110">
        <f t="shared" si="70"/>
        <v>0.14596487395990471</v>
      </c>
      <c r="AH88" s="111">
        <f t="shared" si="49"/>
        <v>0.22019644917099543</v>
      </c>
      <c r="AI88" s="111">
        <f t="shared" si="50"/>
        <v>0.24950682930491941</v>
      </c>
      <c r="AJ88" s="111">
        <f t="shared" si="51"/>
        <v>0.22965713544617444</v>
      </c>
      <c r="AK88" s="111">
        <f t="shared" si="52"/>
        <v>0.12142579231541081</v>
      </c>
      <c r="AL88" s="112">
        <f t="shared" si="53"/>
        <v>3.3255745694568642E-2</v>
      </c>
      <c r="AM88" s="40"/>
      <c r="AN88" s="110">
        <f t="shared" si="54"/>
        <v>0.14296098861158227</v>
      </c>
      <c r="AO88" s="111">
        <f t="shared" si="55"/>
        <v>0.22690115159476107</v>
      </c>
      <c r="AP88" s="111">
        <f t="shared" si="56"/>
        <v>0.25189700687386019</v>
      </c>
      <c r="AQ88" s="111">
        <f t="shared" si="57"/>
        <v>0.22353436292451506</v>
      </c>
      <c r="AR88" s="111">
        <f t="shared" si="58"/>
        <v>0.12000561131445041</v>
      </c>
      <c r="AS88" s="112">
        <f t="shared" si="59"/>
        <v>3.4700878680830986E-2</v>
      </c>
      <c r="AT88" s="110">
        <f t="shared" si="60"/>
        <v>0.1494220799248043</v>
      </c>
      <c r="AU88" s="111">
        <f t="shared" si="61"/>
        <v>0.21247191176254607</v>
      </c>
      <c r="AV88" s="111">
        <f t="shared" si="62"/>
        <v>0.24675057645140919</v>
      </c>
      <c r="AW88" s="111">
        <f t="shared" si="63"/>
        <v>0.23670490093847757</v>
      </c>
      <c r="AX88" s="111">
        <f t="shared" si="64"/>
        <v>0.12305952503341215</v>
      </c>
      <c r="AY88" s="112">
        <f t="shared" si="65"/>
        <v>3.1591005889350703E-2</v>
      </c>
    </row>
    <row r="89" spans="1:51" x14ac:dyDescent="0.25">
      <c r="A89" s="2">
        <v>2004</v>
      </c>
      <c r="B89" s="95">
        <v>147877</v>
      </c>
      <c r="C89" s="108">
        <f t="shared" si="66"/>
        <v>79092</v>
      </c>
      <c r="D89" s="109">
        <f t="shared" si="67"/>
        <v>68785</v>
      </c>
      <c r="E89" s="95">
        <v>11444</v>
      </c>
      <c r="F89" s="108">
        <v>17821</v>
      </c>
      <c r="G89" s="108">
        <v>19501</v>
      </c>
      <c r="H89" s="108">
        <v>17717</v>
      </c>
      <c r="I89" s="108">
        <v>9764</v>
      </c>
      <c r="J89" s="109">
        <v>2845</v>
      </c>
      <c r="K89" s="95">
        <v>10470</v>
      </c>
      <c r="L89" s="108">
        <v>14486</v>
      </c>
      <c r="M89" s="108">
        <v>16627</v>
      </c>
      <c r="N89" s="108">
        <v>16188</v>
      </c>
      <c r="O89" s="108">
        <v>8808</v>
      </c>
      <c r="P89" s="109">
        <v>2206</v>
      </c>
      <c r="Q89" s="40"/>
      <c r="R89" s="95">
        <v>224640</v>
      </c>
      <c r="S89" s="96">
        <f t="shared" si="68"/>
        <v>0.53484990904603158</v>
      </c>
      <c r="T89" s="97">
        <f t="shared" si="69"/>
        <v>0.46515009095396848</v>
      </c>
      <c r="U89" s="110">
        <f t="shared" si="37"/>
        <v>7.7388640559383812E-2</v>
      </c>
      <c r="V89" s="111">
        <f t="shared" si="38"/>
        <v>0.12051231766941445</v>
      </c>
      <c r="W89" s="111">
        <f t="shared" si="39"/>
        <v>0.13187311076097027</v>
      </c>
      <c r="X89" s="111">
        <f t="shared" si="40"/>
        <v>0.11980903047803242</v>
      </c>
      <c r="Y89" s="111">
        <f t="shared" si="41"/>
        <v>6.6027847467827985E-2</v>
      </c>
      <c r="Z89" s="112">
        <f t="shared" si="42"/>
        <v>1.9238962110402564E-2</v>
      </c>
      <c r="AA89" s="110">
        <f t="shared" si="43"/>
        <v>7.0802085517017527E-2</v>
      </c>
      <c r="AB89" s="111">
        <f t="shared" si="44"/>
        <v>9.7959790907308095E-2</v>
      </c>
      <c r="AC89" s="111">
        <f t="shared" si="45"/>
        <v>0.11243803972220157</v>
      </c>
      <c r="AD89" s="111">
        <f t="shared" si="46"/>
        <v>0.10946935628934858</v>
      </c>
      <c r="AE89" s="111">
        <f t="shared" si="47"/>
        <v>5.9563015208585514E-2</v>
      </c>
      <c r="AF89" s="112">
        <f t="shared" si="48"/>
        <v>1.4917803309507226E-2</v>
      </c>
      <c r="AG89" s="110">
        <f t="shared" si="70"/>
        <v>0.14819072607640132</v>
      </c>
      <c r="AH89" s="111">
        <f t="shared" si="49"/>
        <v>0.21847210857672256</v>
      </c>
      <c r="AI89" s="111">
        <f t="shared" si="50"/>
        <v>0.24431115048317184</v>
      </c>
      <c r="AJ89" s="111">
        <f t="shared" si="51"/>
        <v>0.22927838676738099</v>
      </c>
      <c r="AK89" s="111">
        <f t="shared" si="52"/>
        <v>0.12559086267641351</v>
      </c>
      <c r="AL89" s="112">
        <f t="shared" si="53"/>
        <v>3.4156765419909793E-2</v>
      </c>
      <c r="AM89" s="40"/>
      <c r="AN89" s="110">
        <f t="shared" si="54"/>
        <v>0.14469225711829262</v>
      </c>
      <c r="AO89" s="111">
        <f t="shared" si="55"/>
        <v>0.22531988064532443</v>
      </c>
      <c r="AP89" s="111">
        <f t="shared" si="56"/>
        <v>0.24656096697516816</v>
      </c>
      <c r="AQ89" s="111">
        <f t="shared" si="57"/>
        <v>0.22400495625347697</v>
      </c>
      <c r="AR89" s="111">
        <f t="shared" si="58"/>
        <v>0.12345117078844889</v>
      </c>
      <c r="AS89" s="112">
        <f t="shared" si="59"/>
        <v>3.5970768219288927E-2</v>
      </c>
      <c r="AT89" s="110">
        <f t="shared" si="60"/>
        <v>0.15221341862324636</v>
      </c>
      <c r="AU89" s="111">
        <f t="shared" si="61"/>
        <v>0.21059824089554408</v>
      </c>
      <c r="AV89" s="111">
        <f t="shared" si="62"/>
        <v>0.24172421312786219</v>
      </c>
      <c r="AW89" s="111">
        <f t="shared" si="63"/>
        <v>0.23534200770516828</v>
      </c>
      <c r="AX89" s="111">
        <f t="shared" si="64"/>
        <v>0.12805117394780838</v>
      </c>
      <c r="AY89" s="112">
        <f t="shared" si="65"/>
        <v>3.2070945700370723E-2</v>
      </c>
    </row>
    <row r="90" spans="1:51" x14ac:dyDescent="0.25">
      <c r="A90" s="2">
        <v>2005</v>
      </c>
      <c r="B90" s="95">
        <v>149874</v>
      </c>
      <c r="C90" s="108">
        <f t="shared" si="66"/>
        <v>80141</v>
      </c>
      <c r="D90" s="109">
        <f t="shared" si="67"/>
        <v>69732</v>
      </c>
      <c r="E90" s="95">
        <v>11461</v>
      </c>
      <c r="F90" s="108">
        <v>17819</v>
      </c>
      <c r="G90" s="108">
        <v>19457</v>
      </c>
      <c r="H90" s="108">
        <v>18167</v>
      </c>
      <c r="I90" s="108">
        <v>10231</v>
      </c>
      <c r="J90" s="109">
        <v>3006</v>
      </c>
      <c r="K90" s="95">
        <v>10327</v>
      </c>
      <c r="L90" s="108">
        <v>14654</v>
      </c>
      <c r="M90" s="108">
        <v>16566</v>
      </c>
      <c r="N90" s="108">
        <v>16560</v>
      </c>
      <c r="O90" s="108">
        <v>9229</v>
      </c>
      <c r="P90" s="109">
        <v>2396</v>
      </c>
      <c r="Q90" s="40"/>
      <c r="R90" s="95">
        <v>227425</v>
      </c>
      <c r="S90" s="96">
        <f t="shared" si="68"/>
        <v>0.53472250023352952</v>
      </c>
      <c r="T90" s="97">
        <f t="shared" si="69"/>
        <v>0.46527082749509585</v>
      </c>
      <c r="U90" s="110">
        <f t="shared" si="37"/>
        <v>7.6470902224535273E-2</v>
      </c>
      <c r="V90" s="111">
        <f t="shared" si="38"/>
        <v>0.11889320362437782</v>
      </c>
      <c r="W90" s="111">
        <f t="shared" si="39"/>
        <v>0.12982238413600758</v>
      </c>
      <c r="X90" s="111">
        <f t="shared" si="40"/>
        <v>0.12121515406274604</v>
      </c>
      <c r="Y90" s="111">
        <f t="shared" si="41"/>
        <v>6.8264008433751022E-2</v>
      </c>
      <c r="Z90" s="112">
        <f t="shared" si="42"/>
        <v>2.0056847752111775E-2</v>
      </c>
      <c r="AA90" s="110">
        <f t="shared" si="43"/>
        <v>6.8904546485714674E-2</v>
      </c>
      <c r="AB90" s="111">
        <f t="shared" si="44"/>
        <v>9.7775464723701244E-2</v>
      </c>
      <c r="AC90" s="111">
        <f t="shared" si="45"/>
        <v>0.11053284759197726</v>
      </c>
      <c r="AD90" s="111">
        <f t="shared" si="46"/>
        <v>0.11049281396372954</v>
      </c>
      <c r="AE90" s="111">
        <f t="shared" si="47"/>
        <v>6.1578392516380427E-2</v>
      </c>
      <c r="AF90" s="112">
        <f t="shared" si="48"/>
        <v>1.5986762213592753E-2</v>
      </c>
      <c r="AG90" s="110">
        <f t="shared" si="70"/>
        <v>0.14537544871024993</v>
      </c>
      <c r="AH90" s="111">
        <f t="shared" si="49"/>
        <v>0.21666866834807907</v>
      </c>
      <c r="AI90" s="111">
        <f t="shared" si="50"/>
        <v>0.24035523172798484</v>
      </c>
      <c r="AJ90" s="111">
        <f t="shared" si="51"/>
        <v>0.23170796802647559</v>
      </c>
      <c r="AK90" s="111">
        <f t="shared" si="52"/>
        <v>0.12984240095013144</v>
      </c>
      <c r="AL90" s="112">
        <f t="shared" si="53"/>
        <v>3.6043609965704528E-2</v>
      </c>
      <c r="AM90" s="40"/>
      <c r="AN90" s="110">
        <f t="shared" si="54"/>
        <v>0.14301044409228733</v>
      </c>
      <c r="AO90" s="111">
        <f t="shared" si="55"/>
        <v>0.22234561585206075</v>
      </c>
      <c r="AP90" s="111">
        <f t="shared" si="56"/>
        <v>0.24278459215632447</v>
      </c>
      <c r="AQ90" s="111">
        <f t="shared" si="57"/>
        <v>0.22668796246615341</v>
      </c>
      <c r="AR90" s="111">
        <f t="shared" si="58"/>
        <v>0.12766249485282191</v>
      </c>
      <c r="AS90" s="112">
        <f t="shared" si="59"/>
        <v>3.7508890580352131E-2</v>
      </c>
      <c r="AT90" s="110">
        <f t="shared" si="60"/>
        <v>0.14809556588080078</v>
      </c>
      <c r="AU90" s="111">
        <f t="shared" si="61"/>
        <v>0.21014742155681754</v>
      </c>
      <c r="AV90" s="111">
        <f t="shared" si="62"/>
        <v>0.23756668387540872</v>
      </c>
      <c r="AW90" s="111">
        <f t="shared" si="63"/>
        <v>0.23748064016520393</v>
      </c>
      <c r="AX90" s="111">
        <f t="shared" si="64"/>
        <v>0.13234956691332531</v>
      </c>
      <c r="AY90" s="112">
        <f t="shared" si="65"/>
        <v>3.4360121608443754E-2</v>
      </c>
    </row>
    <row r="91" spans="1:51" x14ac:dyDescent="0.25">
      <c r="A91" s="2">
        <v>2006</v>
      </c>
      <c r="B91" s="95">
        <v>152571</v>
      </c>
      <c r="C91" s="108">
        <f t="shared" si="66"/>
        <v>81715</v>
      </c>
      <c r="D91" s="109">
        <f t="shared" si="67"/>
        <v>70856</v>
      </c>
      <c r="E91" s="95">
        <v>11580</v>
      </c>
      <c r="F91" s="108">
        <v>18086</v>
      </c>
      <c r="G91" s="108">
        <v>19411</v>
      </c>
      <c r="H91" s="108">
        <v>18720</v>
      </c>
      <c r="I91" s="108">
        <v>10735</v>
      </c>
      <c r="J91" s="109">
        <v>3183</v>
      </c>
      <c r="K91" s="95">
        <v>10556</v>
      </c>
      <c r="L91" s="108">
        <v>14611</v>
      </c>
      <c r="M91" s="108">
        <v>16579</v>
      </c>
      <c r="N91" s="108">
        <v>16841</v>
      </c>
      <c r="O91" s="108">
        <v>9708</v>
      </c>
      <c r="P91" s="109">
        <v>2561</v>
      </c>
      <c r="Q91" s="40"/>
      <c r="R91" s="95">
        <v>230108</v>
      </c>
      <c r="S91" s="96">
        <f t="shared" si="68"/>
        <v>0.53558671044956119</v>
      </c>
      <c r="T91" s="97">
        <f t="shared" si="69"/>
        <v>0.46441328955043881</v>
      </c>
      <c r="U91" s="110">
        <f t="shared" si="37"/>
        <v>7.5899089604184275E-2</v>
      </c>
      <c r="V91" s="111">
        <f t="shared" si="38"/>
        <v>0.11854153148370267</v>
      </c>
      <c r="W91" s="111">
        <f t="shared" si="39"/>
        <v>0.12722601280715207</v>
      </c>
      <c r="X91" s="111">
        <f t="shared" si="40"/>
        <v>0.12269697386790412</v>
      </c>
      <c r="Y91" s="111">
        <f t="shared" si="41"/>
        <v>7.0360684533758058E-2</v>
      </c>
      <c r="Z91" s="112">
        <f t="shared" si="42"/>
        <v>2.0862418152859979E-2</v>
      </c>
      <c r="AA91" s="110">
        <f t="shared" si="43"/>
        <v>6.9187460264401493E-2</v>
      </c>
      <c r="AB91" s="111">
        <f t="shared" si="44"/>
        <v>9.5765250276920247E-2</v>
      </c>
      <c r="AC91" s="111">
        <f t="shared" si="45"/>
        <v>0.1086641629143153</v>
      </c>
      <c r="AD91" s="111">
        <f t="shared" si="46"/>
        <v>0.11038139620242379</v>
      </c>
      <c r="AE91" s="111">
        <f t="shared" si="47"/>
        <v>6.3629392217393874E-2</v>
      </c>
      <c r="AF91" s="112">
        <f t="shared" si="48"/>
        <v>1.6785627674984104E-2</v>
      </c>
      <c r="AG91" s="110">
        <f t="shared" si="70"/>
        <v>0.14508654986858577</v>
      </c>
      <c r="AH91" s="111">
        <f t="shared" si="49"/>
        <v>0.2143067817606229</v>
      </c>
      <c r="AI91" s="111">
        <f t="shared" si="50"/>
        <v>0.23589017572146737</v>
      </c>
      <c r="AJ91" s="111">
        <f t="shared" si="51"/>
        <v>0.23307837007032792</v>
      </c>
      <c r="AK91" s="111">
        <f t="shared" si="52"/>
        <v>0.13399007675115193</v>
      </c>
      <c r="AL91" s="112">
        <f t="shared" si="53"/>
        <v>3.7648045827844083E-2</v>
      </c>
      <c r="AM91" s="40"/>
      <c r="AN91" s="110">
        <f t="shared" si="54"/>
        <v>0.14171204797160863</v>
      </c>
      <c r="AO91" s="111">
        <f t="shared" si="55"/>
        <v>0.2213302331273328</v>
      </c>
      <c r="AP91" s="111">
        <f t="shared" si="56"/>
        <v>0.2375451263537906</v>
      </c>
      <c r="AQ91" s="111">
        <f t="shared" si="57"/>
        <v>0.22908890656550204</v>
      </c>
      <c r="AR91" s="111">
        <f t="shared" si="58"/>
        <v>0.13137122927247138</v>
      </c>
      <c r="AS91" s="112">
        <f t="shared" si="59"/>
        <v>3.8952456709294501E-2</v>
      </c>
      <c r="AT91" s="110">
        <f t="shared" si="60"/>
        <v>0.14897820932595687</v>
      </c>
      <c r="AU91" s="111">
        <f t="shared" si="61"/>
        <v>0.20620695495088631</v>
      </c>
      <c r="AV91" s="111">
        <f t="shared" si="62"/>
        <v>0.23398159647736252</v>
      </c>
      <c r="AW91" s="111">
        <f t="shared" si="63"/>
        <v>0.23767923676188327</v>
      </c>
      <c r="AX91" s="111">
        <f t="shared" si="64"/>
        <v>0.13701027435926386</v>
      </c>
      <c r="AY91" s="112">
        <f t="shared" si="65"/>
        <v>3.6143728124647174E-2</v>
      </c>
    </row>
    <row r="92" spans="1:51" x14ac:dyDescent="0.25">
      <c r="A92" s="2">
        <v>2007</v>
      </c>
      <c r="B92" s="95">
        <v>153705</v>
      </c>
      <c r="C92" s="108">
        <f t="shared" si="66"/>
        <v>82171</v>
      </c>
      <c r="D92" s="109">
        <f t="shared" si="67"/>
        <v>71534</v>
      </c>
      <c r="E92" s="95">
        <v>11224</v>
      </c>
      <c r="F92" s="108">
        <v>18358</v>
      </c>
      <c r="G92" s="108">
        <v>19174</v>
      </c>
      <c r="H92" s="108">
        <v>19066</v>
      </c>
      <c r="I92" s="108">
        <v>11093</v>
      </c>
      <c r="J92" s="109">
        <v>3256</v>
      </c>
      <c r="K92" s="95">
        <v>10461</v>
      </c>
      <c r="L92" s="108">
        <v>14910</v>
      </c>
      <c r="M92" s="108">
        <v>16320</v>
      </c>
      <c r="N92" s="108">
        <v>17034</v>
      </c>
      <c r="O92" s="108">
        <v>10082</v>
      </c>
      <c r="P92" s="109">
        <v>2727</v>
      </c>
      <c r="Q92" s="40"/>
      <c r="R92" s="95">
        <v>233156</v>
      </c>
      <c r="S92" s="96">
        <f t="shared" si="68"/>
        <v>0.53460199733255254</v>
      </c>
      <c r="T92" s="97">
        <f t="shared" si="69"/>
        <v>0.46539800266744735</v>
      </c>
      <c r="U92" s="110">
        <f t="shared" si="37"/>
        <v>7.302299860121661E-2</v>
      </c>
      <c r="V92" s="111">
        <f t="shared" si="38"/>
        <v>0.1194365830649621</v>
      </c>
      <c r="W92" s="111">
        <f t="shared" si="39"/>
        <v>0.1247454539540028</v>
      </c>
      <c r="X92" s="111">
        <f t="shared" si="40"/>
        <v>0.12404280927751211</v>
      </c>
      <c r="Y92" s="111">
        <f t="shared" si="41"/>
        <v>7.2170716632510332E-2</v>
      </c>
      <c r="Z92" s="112">
        <f t="shared" si="42"/>
        <v>2.1183435802348653E-2</v>
      </c>
      <c r="AA92" s="110">
        <f t="shared" si="43"/>
        <v>6.8058944081194492E-2</v>
      </c>
      <c r="AB92" s="111">
        <f t="shared" si="44"/>
        <v>9.7004001171074467E-2</v>
      </c>
      <c r="AC92" s="111">
        <f t="shared" si="45"/>
        <v>0.1061774177808139</v>
      </c>
      <c r="AD92" s="111">
        <f t="shared" si="46"/>
        <v>0.11082267980872451</v>
      </c>
      <c r="AE92" s="111">
        <f t="shared" si="47"/>
        <v>6.5593181744250356E-2</v>
      </c>
      <c r="AF92" s="112">
        <f t="shared" si="48"/>
        <v>1.7741778081389676E-2</v>
      </c>
      <c r="AG92" s="110">
        <f t="shared" si="70"/>
        <v>0.14108194268241109</v>
      </c>
      <c r="AH92" s="111">
        <f t="shared" si="49"/>
        <v>0.21644058423603657</v>
      </c>
      <c r="AI92" s="111">
        <f t="shared" si="50"/>
        <v>0.23092287173481668</v>
      </c>
      <c r="AJ92" s="111">
        <f t="shared" si="51"/>
        <v>0.23486548908623661</v>
      </c>
      <c r="AK92" s="111">
        <f t="shared" si="52"/>
        <v>0.13776389837676067</v>
      </c>
      <c r="AL92" s="112">
        <f t="shared" si="53"/>
        <v>3.8925213883738333E-2</v>
      </c>
      <c r="AM92" s="40"/>
      <c r="AN92" s="110">
        <f t="shared" si="54"/>
        <v>0.13659320198123426</v>
      </c>
      <c r="AO92" s="111">
        <f t="shared" si="55"/>
        <v>0.22341215270594247</v>
      </c>
      <c r="AP92" s="111">
        <f t="shared" si="56"/>
        <v>0.23334266347008067</v>
      </c>
      <c r="AQ92" s="111">
        <f t="shared" si="57"/>
        <v>0.2320283311630624</v>
      </c>
      <c r="AR92" s="111">
        <f t="shared" si="58"/>
        <v>0.13499896557179542</v>
      </c>
      <c r="AS92" s="112">
        <f t="shared" si="59"/>
        <v>3.9624685107884777E-2</v>
      </c>
      <c r="AT92" s="110">
        <f t="shared" si="60"/>
        <v>0.14623815248692928</v>
      </c>
      <c r="AU92" s="111">
        <f t="shared" si="61"/>
        <v>0.2084323538457237</v>
      </c>
      <c r="AV92" s="111">
        <f t="shared" si="62"/>
        <v>0.228143260547432</v>
      </c>
      <c r="AW92" s="111">
        <f t="shared" si="63"/>
        <v>0.23812452819638213</v>
      </c>
      <c r="AX92" s="111">
        <f t="shared" si="64"/>
        <v>0.14093997260044175</v>
      </c>
      <c r="AY92" s="112">
        <f t="shared" si="65"/>
        <v>3.8121732323091115E-2</v>
      </c>
    </row>
    <row r="93" spans="1:51" x14ac:dyDescent="0.25">
      <c r="A93" s="2">
        <v>2008</v>
      </c>
      <c r="B93" s="95">
        <v>154349</v>
      </c>
      <c r="C93" s="108">
        <f t="shared" si="66"/>
        <v>82227</v>
      </c>
      <c r="D93" s="109">
        <f t="shared" si="67"/>
        <v>72123</v>
      </c>
      <c r="E93" s="95">
        <v>11036</v>
      </c>
      <c r="F93" s="108">
        <v>18346</v>
      </c>
      <c r="G93" s="108">
        <v>18802</v>
      </c>
      <c r="H93" s="108">
        <v>18925</v>
      </c>
      <c r="I93" s="108">
        <v>11576</v>
      </c>
      <c r="J93" s="109">
        <v>3542</v>
      </c>
      <c r="K93" s="95">
        <v>10269</v>
      </c>
      <c r="L93" s="108">
        <v>15038</v>
      </c>
      <c r="M93" s="108">
        <v>16017</v>
      </c>
      <c r="N93" s="108">
        <v>17322</v>
      </c>
      <c r="O93" s="108">
        <v>10609</v>
      </c>
      <c r="P93" s="109">
        <v>2868</v>
      </c>
      <c r="Q93" s="40"/>
      <c r="R93" s="95">
        <v>235035</v>
      </c>
      <c r="S93" s="96">
        <f t="shared" si="68"/>
        <v>0.53273425807747388</v>
      </c>
      <c r="T93" s="97">
        <f t="shared" si="69"/>
        <v>0.46727222074649011</v>
      </c>
      <c r="U93" s="110">
        <f t="shared" si="37"/>
        <v>7.1500301265314314E-2</v>
      </c>
      <c r="V93" s="111">
        <f t="shared" si="38"/>
        <v>0.11886050444123383</v>
      </c>
      <c r="W93" s="111">
        <f t="shared" si="39"/>
        <v>0.12181484816876041</v>
      </c>
      <c r="X93" s="111">
        <f t="shared" si="40"/>
        <v>0.12261174351631692</v>
      </c>
      <c r="Y93" s="111">
        <f t="shared" si="41"/>
        <v>7.4998866205806328E-2</v>
      </c>
      <c r="Z93" s="112">
        <f t="shared" si="42"/>
        <v>2.2947994480041981E-2</v>
      </c>
      <c r="AA93" s="110">
        <f t="shared" si="43"/>
        <v>6.6531043285022906E-2</v>
      </c>
      <c r="AB93" s="111">
        <f t="shared" si="44"/>
        <v>9.7428554768738379E-2</v>
      </c>
      <c r="AC93" s="111">
        <f t="shared" si="45"/>
        <v>0.10377132342937111</v>
      </c>
      <c r="AD93" s="111">
        <f t="shared" si="46"/>
        <v>0.11222618870222677</v>
      </c>
      <c r="AE93" s="111">
        <f t="shared" si="47"/>
        <v>6.8733843432740083E-2</v>
      </c>
      <c r="AF93" s="112">
        <f t="shared" si="48"/>
        <v>1.8581267128390856E-2</v>
      </c>
      <c r="AG93" s="110">
        <f t="shared" si="70"/>
        <v>0.13803134455033722</v>
      </c>
      <c r="AH93" s="111">
        <f t="shared" si="49"/>
        <v>0.21628905920997221</v>
      </c>
      <c r="AI93" s="111">
        <f t="shared" si="50"/>
        <v>0.22558617159813152</v>
      </c>
      <c r="AJ93" s="111">
        <f t="shared" si="51"/>
        <v>0.23483793221854368</v>
      </c>
      <c r="AK93" s="111">
        <f t="shared" si="52"/>
        <v>0.1437327096385464</v>
      </c>
      <c r="AL93" s="112">
        <f t="shared" si="53"/>
        <v>4.1529261608432837E-2</v>
      </c>
      <c r="AM93" s="40"/>
      <c r="AN93" s="110">
        <f t="shared" si="54"/>
        <v>0.13421382271030197</v>
      </c>
      <c r="AO93" s="111">
        <f t="shared" si="55"/>
        <v>0.223114062290975</v>
      </c>
      <c r="AP93" s="111">
        <f t="shared" si="56"/>
        <v>0.22865968599121944</v>
      </c>
      <c r="AQ93" s="111">
        <f t="shared" si="57"/>
        <v>0.23015554501562746</v>
      </c>
      <c r="AR93" s="111">
        <f t="shared" si="58"/>
        <v>0.14078100867111776</v>
      </c>
      <c r="AS93" s="112">
        <f t="shared" si="59"/>
        <v>4.3075875320758392E-2</v>
      </c>
      <c r="AT93" s="110">
        <f t="shared" si="60"/>
        <v>0.1423817644856703</v>
      </c>
      <c r="AU93" s="111">
        <f t="shared" si="61"/>
        <v>0.20850491521428671</v>
      </c>
      <c r="AV93" s="111">
        <f t="shared" si="62"/>
        <v>0.2220789484630423</v>
      </c>
      <c r="AW93" s="111">
        <f t="shared" si="63"/>
        <v>0.24017303772721602</v>
      </c>
      <c r="AX93" s="111">
        <f t="shared" si="64"/>
        <v>0.14709593333610638</v>
      </c>
      <c r="AY93" s="112">
        <f t="shared" si="65"/>
        <v>3.9765400773678301E-2</v>
      </c>
    </row>
    <row r="94" spans="1:51" x14ac:dyDescent="0.25">
      <c r="A94" s="2">
        <v>2009</v>
      </c>
      <c r="B94" s="95">
        <v>152693</v>
      </c>
      <c r="C94" s="108">
        <f t="shared" si="66"/>
        <v>81242</v>
      </c>
      <c r="D94" s="109">
        <f t="shared" si="67"/>
        <v>71449</v>
      </c>
      <c r="E94" s="95">
        <v>10348</v>
      </c>
      <c r="F94" s="108">
        <v>18131</v>
      </c>
      <c r="G94" s="108">
        <v>18343</v>
      </c>
      <c r="H94" s="108">
        <v>18941</v>
      </c>
      <c r="I94" s="108">
        <v>11841</v>
      </c>
      <c r="J94" s="109">
        <v>3638</v>
      </c>
      <c r="K94" s="95">
        <v>9799</v>
      </c>
      <c r="L94" s="108">
        <v>15010</v>
      </c>
      <c r="M94" s="108">
        <v>15469</v>
      </c>
      <c r="N94" s="108">
        <v>17283</v>
      </c>
      <c r="O94" s="108">
        <v>10854</v>
      </c>
      <c r="P94" s="109">
        <v>3034</v>
      </c>
      <c r="Q94" s="40"/>
      <c r="R94" s="95">
        <v>236924</v>
      </c>
      <c r="S94" s="96">
        <f t="shared" si="68"/>
        <v>0.53206106370298567</v>
      </c>
      <c r="T94" s="97">
        <f t="shared" si="69"/>
        <v>0.46792583811962563</v>
      </c>
      <c r="U94" s="110">
        <f t="shared" si="37"/>
        <v>6.7769969808701119E-2</v>
      </c>
      <c r="V94" s="111">
        <f t="shared" si="38"/>
        <v>0.11874152711650174</v>
      </c>
      <c r="W94" s="111">
        <f t="shared" si="39"/>
        <v>0.12012993391969508</v>
      </c>
      <c r="X94" s="111">
        <f t="shared" si="40"/>
        <v>0.12404628895889137</v>
      </c>
      <c r="Y94" s="111">
        <f t="shared" si="41"/>
        <v>7.7547759229303237E-2</v>
      </c>
      <c r="Z94" s="112">
        <f t="shared" si="42"/>
        <v>2.3825584669893183E-2</v>
      </c>
      <c r="AA94" s="110">
        <f t="shared" si="43"/>
        <v>6.4174520115525921E-2</v>
      </c>
      <c r="AB94" s="111">
        <f t="shared" si="44"/>
        <v>9.8301821301565881E-2</v>
      </c>
      <c r="AC94" s="111">
        <f t="shared" si="45"/>
        <v>0.10130785301225334</v>
      </c>
      <c r="AD94" s="111">
        <f t="shared" si="46"/>
        <v>0.11318789990372839</v>
      </c>
      <c r="AE94" s="111">
        <f t="shared" si="47"/>
        <v>7.1083808688021055E-2</v>
      </c>
      <c r="AF94" s="112">
        <f t="shared" si="48"/>
        <v>1.9869935098531039E-2</v>
      </c>
      <c r="AG94" s="110">
        <f t="shared" si="70"/>
        <v>0.13194448992422703</v>
      </c>
      <c r="AH94" s="111">
        <f t="shared" si="49"/>
        <v>0.21704334841806761</v>
      </c>
      <c r="AI94" s="111">
        <f t="shared" si="50"/>
        <v>0.22143778693194843</v>
      </c>
      <c r="AJ94" s="111">
        <f t="shared" si="51"/>
        <v>0.23723418886261977</v>
      </c>
      <c r="AK94" s="111">
        <f t="shared" si="52"/>
        <v>0.14863156791732429</v>
      </c>
      <c r="AL94" s="112">
        <f t="shared" si="53"/>
        <v>4.3695519768424222E-2</v>
      </c>
      <c r="AM94" s="40"/>
      <c r="AN94" s="110">
        <f t="shared" si="54"/>
        <v>0.12737254129637379</v>
      </c>
      <c r="AO94" s="111">
        <f t="shared" si="55"/>
        <v>0.22317274316240368</v>
      </c>
      <c r="AP94" s="111">
        <f t="shared" si="56"/>
        <v>0.22578223086580831</v>
      </c>
      <c r="AQ94" s="111">
        <f t="shared" si="57"/>
        <v>0.23314295561409124</v>
      </c>
      <c r="AR94" s="111">
        <f t="shared" si="58"/>
        <v>0.14574973535855837</v>
      </c>
      <c r="AS94" s="112">
        <f t="shared" si="59"/>
        <v>4.4779793702764581E-2</v>
      </c>
      <c r="AT94" s="110">
        <f t="shared" si="60"/>
        <v>0.13714677602205769</v>
      </c>
      <c r="AU94" s="111">
        <f t="shared" si="61"/>
        <v>0.21007991714369689</v>
      </c>
      <c r="AV94" s="111">
        <f t="shared" si="62"/>
        <v>0.21650407983316772</v>
      </c>
      <c r="AW94" s="111">
        <f t="shared" si="63"/>
        <v>0.241892818653865</v>
      </c>
      <c r="AX94" s="111">
        <f t="shared" si="64"/>
        <v>0.15191255300983919</v>
      </c>
      <c r="AY94" s="112">
        <f t="shared" si="65"/>
        <v>4.2463855337373513E-2</v>
      </c>
    </row>
    <row r="95" spans="1:51" x14ac:dyDescent="0.25">
      <c r="A95" s="2">
        <v>2010</v>
      </c>
      <c r="B95" s="95">
        <v>153156</v>
      </c>
      <c r="C95" s="108">
        <f t="shared" si="66"/>
        <v>81504</v>
      </c>
      <c r="D95" s="109">
        <f t="shared" si="67"/>
        <v>71652</v>
      </c>
      <c r="E95" s="95">
        <v>10447</v>
      </c>
      <c r="F95" s="108">
        <v>18365</v>
      </c>
      <c r="G95" s="108">
        <v>17999</v>
      </c>
      <c r="H95" s="108">
        <v>18747</v>
      </c>
      <c r="I95" s="108">
        <v>12134</v>
      </c>
      <c r="J95" s="109">
        <v>3812</v>
      </c>
      <c r="K95" s="95">
        <v>9633</v>
      </c>
      <c r="L95" s="108">
        <v>15310</v>
      </c>
      <c r="M95" s="108">
        <v>15119</v>
      </c>
      <c r="N95" s="108">
        <v>17233</v>
      </c>
      <c r="O95" s="108">
        <v>11318</v>
      </c>
      <c r="P95" s="109">
        <v>3039</v>
      </c>
      <c r="Q95" s="40"/>
      <c r="R95" s="95">
        <v>238889</v>
      </c>
      <c r="S95" s="96">
        <f t="shared" si="68"/>
        <v>0.53216328449424122</v>
      </c>
      <c r="T95" s="97">
        <f t="shared" si="69"/>
        <v>0.46783671550575884</v>
      </c>
      <c r="U95" s="110">
        <f t="shared" si="37"/>
        <v>6.8211496774530547E-2</v>
      </c>
      <c r="V95" s="111">
        <f t="shared" si="38"/>
        <v>0.11991041813575701</v>
      </c>
      <c r="W95" s="111">
        <f t="shared" si="39"/>
        <v>0.1175206978505576</v>
      </c>
      <c r="X95" s="111">
        <f t="shared" si="40"/>
        <v>0.12240460706730392</v>
      </c>
      <c r="Y95" s="111">
        <f t="shared" si="41"/>
        <v>7.9226409673796655E-2</v>
      </c>
      <c r="Z95" s="112">
        <f t="shared" si="42"/>
        <v>2.4889654992295437E-2</v>
      </c>
      <c r="AA95" s="110">
        <f t="shared" si="43"/>
        <v>6.289665439160072E-2</v>
      </c>
      <c r="AB95" s="111">
        <f t="shared" si="44"/>
        <v>9.9963435973778367E-2</v>
      </c>
      <c r="AC95" s="111">
        <f t="shared" si="45"/>
        <v>9.8716341508004915E-2</v>
      </c>
      <c r="AD95" s="111">
        <f t="shared" si="46"/>
        <v>0.11251926140667032</v>
      </c>
      <c r="AE95" s="111">
        <f t="shared" si="47"/>
        <v>7.3898508710073391E-2</v>
      </c>
      <c r="AF95" s="112">
        <f t="shared" si="48"/>
        <v>1.984251351563112E-2</v>
      </c>
      <c r="AG95" s="110">
        <f t="shared" si="70"/>
        <v>0.13110815116613128</v>
      </c>
      <c r="AH95" s="111">
        <f t="shared" si="49"/>
        <v>0.21987385410953536</v>
      </c>
      <c r="AI95" s="111">
        <f t="shared" si="50"/>
        <v>0.21623703935856253</v>
      </c>
      <c r="AJ95" s="111">
        <f t="shared" si="51"/>
        <v>0.23492386847397423</v>
      </c>
      <c r="AK95" s="111">
        <f t="shared" si="52"/>
        <v>0.15312491838387005</v>
      </c>
      <c r="AL95" s="112">
        <f t="shared" si="53"/>
        <v>4.4732168507926558E-2</v>
      </c>
      <c r="AM95" s="40"/>
      <c r="AN95" s="110">
        <f t="shared" si="54"/>
        <v>0.12817775814683943</v>
      </c>
      <c r="AO95" s="111">
        <f t="shared" si="55"/>
        <v>0.22532636435021594</v>
      </c>
      <c r="AP95" s="111">
        <f t="shared" si="56"/>
        <v>0.22083578720062819</v>
      </c>
      <c r="AQ95" s="111">
        <f t="shared" si="57"/>
        <v>0.23001325088339222</v>
      </c>
      <c r="AR95" s="111">
        <f t="shared" si="58"/>
        <v>0.14887612877895565</v>
      </c>
      <c r="AS95" s="112">
        <f t="shared" si="59"/>
        <v>4.6770710639968592E-2</v>
      </c>
      <c r="AT95" s="110">
        <f t="shared" si="60"/>
        <v>0.13444146709093954</v>
      </c>
      <c r="AU95" s="111">
        <f t="shared" si="61"/>
        <v>0.21367163512532797</v>
      </c>
      <c r="AV95" s="111">
        <f t="shared" si="62"/>
        <v>0.21100597331546922</v>
      </c>
      <c r="AW95" s="111">
        <f t="shared" si="63"/>
        <v>0.24050968570312065</v>
      </c>
      <c r="AX95" s="111">
        <f t="shared" si="64"/>
        <v>0.15795790766482443</v>
      </c>
      <c r="AY95" s="112">
        <f t="shared" si="65"/>
        <v>4.2413331100318204E-2</v>
      </c>
    </row>
    <row r="96" spans="1:51" x14ac:dyDescent="0.25">
      <c r="A96" s="2">
        <v>2011</v>
      </c>
      <c r="B96" s="95">
        <v>153373</v>
      </c>
      <c r="C96" s="108">
        <f t="shared" si="66"/>
        <v>82017</v>
      </c>
      <c r="D96" s="109">
        <f t="shared" si="67"/>
        <v>71354</v>
      </c>
      <c r="E96" s="95">
        <v>10780</v>
      </c>
      <c r="F96" s="108">
        <v>18630</v>
      </c>
      <c r="G96" s="108">
        <v>17663</v>
      </c>
      <c r="H96" s="108">
        <v>18393</v>
      </c>
      <c r="I96" s="108">
        <v>12413</v>
      </c>
      <c r="J96" s="109">
        <v>4138</v>
      </c>
      <c r="K96" s="95">
        <v>9614</v>
      </c>
      <c r="L96" s="108">
        <v>15280</v>
      </c>
      <c r="M96" s="108">
        <v>14925</v>
      </c>
      <c r="N96" s="108">
        <v>16840</v>
      </c>
      <c r="O96" s="108">
        <v>11473</v>
      </c>
      <c r="P96" s="109">
        <v>3222</v>
      </c>
      <c r="Q96" s="40"/>
      <c r="R96" s="95">
        <v>240584</v>
      </c>
      <c r="S96" s="96">
        <f t="shared" si="68"/>
        <v>0.53475513943132102</v>
      </c>
      <c r="T96" s="97">
        <f t="shared" si="69"/>
        <v>0.46523182046383654</v>
      </c>
      <c r="U96" s="110">
        <f t="shared" si="37"/>
        <v>7.0286165100767406E-2</v>
      </c>
      <c r="V96" s="111">
        <f t="shared" si="38"/>
        <v>0.12146857660735592</v>
      </c>
      <c r="W96" s="111">
        <f t="shared" si="39"/>
        <v>0.11516368591603476</v>
      </c>
      <c r="X96" s="111">
        <f t="shared" si="40"/>
        <v>0.11992332418352644</v>
      </c>
      <c r="Y96" s="111">
        <f t="shared" si="41"/>
        <v>8.0933410704622066E-2</v>
      </c>
      <c r="Z96" s="112">
        <f t="shared" si="42"/>
        <v>2.697997691901443E-2</v>
      </c>
      <c r="AA96" s="110">
        <f t="shared" si="43"/>
        <v>6.2683783977623184E-2</v>
      </c>
      <c r="AB96" s="111">
        <f t="shared" si="44"/>
        <v>9.9626400996264006E-2</v>
      </c>
      <c r="AC96" s="111">
        <f t="shared" si="45"/>
        <v>9.7311782386730383E-2</v>
      </c>
      <c r="AD96" s="111">
        <f t="shared" si="46"/>
        <v>0.1097976827733695</v>
      </c>
      <c r="AE96" s="111">
        <f t="shared" si="47"/>
        <v>7.480456142867388E-2</v>
      </c>
      <c r="AF96" s="112">
        <f t="shared" si="48"/>
        <v>2.1007608901175565E-2</v>
      </c>
      <c r="AG96" s="110">
        <f t="shared" si="70"/>
        <v>0.1329699490783906</v>
      </c>
      <c r="AH96" s="111">
        <f t="shared" si="49"/>
        <v>0.22109497760361993</v>
      </c>
      <c r="AI96" s="111">
        <f t="shared" si="50"/>
        <v>0.21247546830276515</v>
      </c>
      <c r="AJ96" s="111">
        <f t="shared" si="51"/>
        <v>0.22972100695689596</v>
      </c>
      <c r="AK96" s="111">
        <f t="shared" si="52"/>
        <v>0.15573797213329593</v>
      </c>
      <c r="AL96" s="112">
        <f t="shared" si="53"/>
        <v>4.7987585820189999E-2</v>
      </c>
      <c r="AM96" s="40"/>
      <c r="AN96" s="110">
        <f t="shared" si="54"/>
        <v>0.13143616567297023</v>
      </c>
      <c r="AO96" s="111">
        <f t="shared" si="55"/>
        <v>0.22714803028640404</v>
      </c>
      <c r="AP96" s="111">
        <f t="shared" si="56"/>
        <v>0.21535779167733518</v>
      </c>
      <c r="AQ96" s="111">
        <f t="shared" si="57"/>
        <v>0.22425838545667362</v>
      </c>
      <c r="AR96" s="111">
        <f t="shared" si="58"/>
        <v>0.15134667203140811</v>
      </c>
      <c r="AS96" s="112">
        <f t="shared" si="59"/>
        <v>5.0452954875208796E-2</v>
      </c>
      <c r="AT96" s="110">
        <f t="shared" si="60"/>
        <v>0.13473666507834178</v>
      </c>
      <c r="AU96" s="111">
        <f t="shared" si="61"/>
        <v>0.21414356588278163</v>
      </c>
      <c r="AV96" s="111">
        <f t="shared" si="62"/>
        <v>0.20916837178013847</v>
      </c>
      <c r="AW96" s="111">
        <f t="shared" si="63"/>
        <v>0.23600639067186141</v>
      </c>
      <c r="AX96" s="111">
        <f t="shared" si="64"/>
        <v>0.16078986461866188</v>
      </c>
      <c r="AY96" s="112">
        <f t="shared" si="65"/>
        <v>4.5155141968214817E-2</v>
      </c>
    </row>
    <row r="97" spans="1:51" x14ac:dyDescent="0.25">
      <c r="A97" s="2">
        <v>2012</v>
      </c>
      <c r="B97" s="95">
        <v>154904</v>
      </c>
      <c r="C97" s="108">
        <f t="shared" si="66"/>
        <v>82190</v>
      </c>
      <c r="D97" s="109">
        <f t="shared" si="67"/>
        <v>72714</v>
      </c>
      <c r="E97" s="95">
        <v>10688</v>
      </c>
      <c r="F97" s="108">
        <v>18238</v>
      </c>
      <c r="G97" s="108">
        <v>17567</v>
      </c>
      <c r="H97" s="108">
        <v>18136</v>
      </c>
      <c r="I97" s="108">
        <v>13136</v>
      </c>
      <c r="J97" s="109">
        <v>4425</v>
      </c>
      <c r="K97" s="95">
        <v>10069</v>
      </c>
      <c r="L97" s="108">
        <v>15507</v>
      </c>
      <c r="M97" s="108">
        <v>15137</v>
      </c>
      <c r="N97" s="108">
        <v>16516</v>
      </c>
      <c r="O97" s="108">
        <v>12032</v>
      </c>
      <c r="P97" s="109">
        <v>3453</v>
      </c>
      <c r="Q97" s="40"/>
      <c r="R97" s="95">
        <v>244350</v>
      </c>
      <c r="S97" s="96">
        <f t="shared" si="68"/>
        <v>0.53058668594742553</v>
      </c>
      <c r="T97" s="97">
        <f t="shared" si="69"/>
        <v>0.46941331405257447</v>
      </c>
      <c r="U97" s="110">
        <f t="shared" si="37"/>
        <v>6.8997572690182307E-2</v>
      </c>
      <c r="V97" s="111">
        <f t="shared" si="38"/>
        <v>0.11773743738057119</v>
      </c>
      <c r="W97" s="111">
        <f t="shared" si="39"/>
        <v>0.113405722253783</v>
      </c>
      <c r="X97" s="111">
        <f t="shared" si="40"/>
        <v>0.11707896503640965</v>
      </c>
      <c r="Y97" s="111">
        <f t="shared" si="41"/>
        <v>8.4800908950059387E-2</v>
      </c>
      <c r="Z97" s="112">
        <f t="shared" si="42"/>
        <v>2.8566079636419977E-2</v>
      </c>
      <c r="AA97" s="110">
        <f t="shared" si="43"/>
        <v>6.5001549346692139E-2</v>
      </c>
      <c r="AB97" s="111">
        <f t="shared" si="44"/>
        <v>0.10010716314620668</v>
      </c>
      <c r="AC97" s="111">
        <f t="shared" si="45"/>
        <v>9.7718586995816759E-2</v>
      </c>
      <c r="AD97" s="111">
        <f t="shared" si="46"/>
        <v>0.10662087486443217</v>
      </c>
      <c r="AE97" s="111">
        <f t="shared" si="47"/>
        <v>7.767391416619325E-2</v>
      </c>
      <c r="AF97" s="112">
        <f t="shared" si="48"/>
        <v>2.2291225533233486E-2</v>
      </c>
      <c r="AG97" s="110">
        <f t="shared" si="70"/>
        <v>0.13399912203687445</v>
      </c>
      <c r="AH97" s="111">
        <f t="shared" si="49"/>
        <v>0.21784460052677787</v>
      </c>
      <c r="AI97" s="111">
        <f t="shared" si="50"/>
        <v>0.21112430924959974</v>
      </c>
      <c r="AJ97" s="111">
        <f t="shared" si="51"/>
        <v>0.2236998399008418</v>
      </c>
      <c r="AK97" s="111">
        <f t="shared" si="52"/>
        <v>0.16247482311625264</v>
      </c>
      <c r="AL97" s="112">
        <f t="shared" si="53"/>
        <v>5.0857305169653463E-2</v>
      </c>
      <c r="AM97" s="40"/>
      <c r="AN97" s="110">
        <f t="shared" si="54"/>
        <v>0.13004015086993551</v>
      </c>
      <c r="AO97" s="111">
        <f t="shared" si="55"/>
        <v>0.22190047451028105</v>
      </c>
      <c r="AP97" s="111">
        <f t="shared" si="56"/>
        <v>0.21373646429005963</v>
      </c>
      <c r="AQ97" s="111">
        <f t="shared" si="57"/>
        <v>0.22065944762136513</v>
      </c>
      <c r="AR97" s="111">
        <f t="shared" si="58"/>
        <v>0.15982479620391776</v>
      </c>
      <c r="AS97" s="112">
        <f t="shared" si="59"/>
        <v>5.3838666504440927E-2</v>
      </c>
      <c r="AT97" s="110">
        <f t="shared" si="60"/>
        <v>0.13847402150892538</v>
      </c>
      <c r="AU97" s="111">
        <f t="shared" si="61"/>
        <v>0.21326016998102154</v>
      </c>
      <c r="AV97" s="111">
        <f t="shared" si="62"/>
        <v>0.20817174134279506</v>
      </c>
      <c r="AW97" s="111">
        <f t="shared" si="63"/>
        <v>0.22713645240256347</v>
      </c>
      <c r="AX97" s="111">
        <f t="shared" si="64"/>
        <v>0.16547019831119178</v>
      </c>
      <c r="AY97" s="112">
        <f t="shared" si="65"/>
        <v>4.7487416453502768E-2</v>
      </c>
    </row>
    <row r="98" spans="1:51" x14ac:dyDescent="0.25">
      <c r="A98" s="2">
        <v>2013</v>
      </c>
      <c r="B98" s="95">
        <v>154408</v>
      </c>
      <c r="C98" s="108">
        <f t="shared" si="66"/>
        <v>81984</v>
      </c>
      <c r="D98" s="109">
        <f t="shared" si="67"/>
        <v>72423</v>
      </c>
      <c r="E98" s="95">
        <v>10563</v>
      </c>
      <c r="F98" s="108">
        <v>18343</v>
      </c>
      <c r="G98" s="108">
        <v>17559</v>
      </c>
      <c r="H98" s="108">
        <v>17860</v>
      </c>
      <c r="I98" s="108">
        <v>13148</v>
      </c>
      <c r="J98" s="109">
        <v>4511</v>
      </c>
      <c r="K98" s="95">
        <v>10079</v>
      </c>
      <c r="L98" s="108">
        <v>15618</v>
      </c>
      <c r="M98" s="108">
        <v>14938</v>
      </c>
      <c r="N98" s="108">
        <v>16184</v>
      </c>
      <c r="O98" s="108">
        <v>11961</v>
      </c>
      <c r="P98" s="109">
        <v>3643</v>
      </c>
      <c r="Q98" s="40"/>
      <c r="R98" s="95">
        <v>246745</v>
      </c>
      <c r="S98" s="96">
        <f t="shared" si="68"/>
        <v>0.53095694523599812</v>
      </c>
      <c r="T98" s="97">
        <f t="shared" si="69"/>
        <v>0.46903657841562613</v>
      </c>
      <c r="U98" s="110">
        <f t="shared" si="37"/>
        <v>6.8409667892855297E-2</v>
      </c>
      <c r="V98" s="111">
        <f t="shared" si="38"/>
        <v>0.1187956582560489</v>
      </c>
      <c r="W98" s="111">
        <f t="shared" si="39"/>
        <v>0.11371820112947516</v>
      </c>
      <c r="X98" s="111">
        <f t="shared" si="40"/>
        <v>0.11566758199057044</v>
      </c>
      <c r="Y98" s="111">
        <f t="shared" si="41"/>
        <v>8.5151028444122062E-2</v>
      </c>
      <c r="Z98" s="112">
        <f t="shared" si="42"/>
        <v>2.9214807522926274E-2</v>
      </c>
      <c r="AA98" s="110">
        <f t="shared" si="43"/>
        <v>6.5275115279001095E-2</v>
      </c>
      <c r="AB98" s="111">
        <f t="shared" si="44"/>
        <v>0.10114760893217968</v>
      </c>
      <c r="AC98" s="111">
        <f t="shared" si="45"/>
        <v>9.6743692036682039E-2</v>
      </c>
      <c r="AD98" s="111">
        <f t="shared" si="46"/>
        <v>0.1048132221128439</v>
      </c>
      <c r="AE98" s="111">
        <f t="shared" si="47"/>
        <v>7.7463602922128394E-2</v>
      </c>
      <c r="AF98" s="112">
        <f t="shared" si="48"/>
        <v>2.3593337132791048E-2</v>
      </c>
      <c r="AG98" s="110">
        <f t="shared" si="70"/>
        <v>0.13368478317185639</v>
      </c>
      <c r="AH98" s="111">
        <f t="shared" si="49"/>
        <v>0.2199432671882286</v>
      </c>
      <c r="AI98" s="111">
        <f t="shared" si="50"/>
        <v>0.21046189316615721</v>
      </c>
      <c r="AJ98" s="111">
        <f t="shared" si="51"/>
        <v>0.22048080410341434</v>
      </c>
      <c r="AK98" s="111">
        <f t="shared" si="52"/>
        <v>0.16261463136625046</v>
      </c>
      <c r="AL98" s="112">
        <f t="shared" si="53"/>
        <v>5.2808144655717322E-2</v>
      </c>
      <c r="AM98" s="40"/>
      <c r="AN98" s="110">
        <f t="shared" si="54"/>
        <v>0.12884221311475411</v>
      </c>
      <c r="AO98" s="111">
        <f t="shared" si="55"/>
        <v>0.22373877829820452</v>
      </c>
      <c r="AP98" s="111">
        <f t="shared" si="56"/>
        <v>0.21417593676814989</v>
      </c>
      <c r="AQ98" s="111">
        <f t="shared" si="57"/>
        <v>0.21784738485558158</v>
      </c>
      <c r="AR98" s="111">
        <f t="shared" si="58"/>
        <v>0.1603727556596409</v>
      </c>
      <c r="AS98" s="112">
        <f t="shared" si="59"/>
        <v>5.5022931303669011E-2</v>
      </c>
      <c r="AT98" s="110">
        <f t="shared" si="60"/>
        <v>0.13916849619595983</v>
      </c>
      <c r="AU98" s="111">
        <f t="shared" si="61"/>
        <v>0.2156497245350234</v>
      </c>
      <c r="AV98" s="111">
        <f t="shared" si="62"/>
        <v>0.20626044212473937</v>
      </c>
      <c r="AW98" s="111">
        <f t="shared" si="63"/>
        <v>0.22346492136475982</v>
      </c>
      <c r="AX98" s="111">
        <f t="shared" si="64"/>
        <v>0.16515471604324594</v>
      </c>
      <c r="AY98" s="112">
        <f t="shared" si="65"/>
        <v>5.0301699736271625E-2</v>
      </c>
    </row>
    <row r="99" spans="1:51" x14ac:dyDescent="0.25">
      <c r="A99" s="2">
        <v>2014</v>
      </c>
      <c r="B99" s="95">
        <v>155521</v>
      </c>
      <c r="C99" s="108">
        <f t="shared" si="66"/>
        <v>82800</v>
      </c>
      <c r="D99" s="109">
        <f t="shared" si="67"/>
        <v>72722</v>
      </c>
      <c r="E99" s="95">
        <v>10698</v>
      </c>
      <c r="F99" s="108">
        <v>18601</v>
      </c>
      <c r="G99" s="108">
        <v>17486</v>
      </c>
      <c r="H99" s="108">
        <v>17845</v>
      </c>
      <c r="I99" s="108">
        <v>13527</v>
      </c>
      <c r="J99" s="109">
        <v>4643</v>
      </c>
      <c r="K99" s="95">
        <v>9966</v>
      </c>
      <c r="L99" s="108">
        <v>15803</v>
      </c>
      <c r="M99" s="108">
        <v>14896</v>
      </c>
      <c r="N99" s="108">
        <v>16054</v>
      </c>
      <c r="O99" s="108">
        <v>12168</v>
      </c>
      <c r="P99" s="109">
        <v>3835</v>
      </c>
      <c r="Q99" s="40"/>
      <c r="R99" s="95">
        <v>249027</v>
      </c>
      <c r="S99" s="96">
        <f t="shared" si="68"/>
        <v>0.53240398402788047</v>
      </c>
      <c r="T99" s="97">
        <f t="shared" si="69"/>
        <v>0.46760244597192657</v>
      </c>
      <c r="U99" s="110">
        <f t="shared" si="37"/>
        <v>6.8788137936355867E-2</v>
      </c>
      <c r="V99" s="111">
        <f t="shared" si="38"/>
        <v>0.11960442641186721</v>
      </c>
      <c r="W99" s="111">
        <f t="shared" si="39"/>
        <v>0.11243497662695071</v>
      </c>
      <c r="X99" s="111">
        <f t="shared" si="40"/>
        <v>0.1147433465576996</v>
      </c>
      <c r="Y99" s="111">
        <f t="shared" si="41"/>
        <v>8.6978607390641782E-2</v>
      </c>
      <c r="Z99" s="112">
        <f t="shared" si="42"/>
        <v>2.9854489104365327E-2</v>
      </c>
      <c r="AA99" s="110">
        <f t="shared" si="43"/>
        <v>6.4081378077558662E-2</v>
      </c>
      <c r="AB99" s="111">
        <f t="shared" si="44"/>
        <v>0.10161328695160139</v>
      </c>
      <c r="AC99" s="111">
        <f t="shared" si="45"/>
        <v>9.578127712656169E-2</v>
      </c>
      <c r="AD99" s="111">
        <f t="shared" si="46"/>
        <v>0.1032272169031835</v>
      </c>
      <c r="AE99" s="111">
        <f t="shared" si="47"/>
        <v>7.8240237652792866E-2</v>
      </c>
      <c r="AF99" s="112">
        <f t="shared" si="48"/>
        <v>2.4659049260228522E-2</v>
      </c>
      <c r="AG99" s="110">
        <f t="shared" si="70"/>
        <v>0.13286951601391453</v>
      </c>
      <c r="AH99" s="111">
        <f t="shared" si="49"/>
        <v>0.2212177133634686</v>
      </c>
      <c r="AI99" s="111">
        <f t="shared" si="50"/>
        <v>0.20821625375351238</v>
      </c>
      <c r="AJ99" s="111">
        <f t="shared" si="51"/>
        <v>0.21797056346088312</v>
      </c>
      <c r="AK99" s="111">
        <f t="shared" si="52"/>
        <v>0.16521884504343465</v>
      </c>
      <c r="AL99" s="112">
        <f t="shared" si="53"/>
        <v>5.4513538364593848E-2</v>
      </c>
      <c r="AM99" s="40"/>
      <c r="AN99" s="110">
        <f t="shared" si="54"/>
        <v>0.12920289855072464</v>
      </c>
      <c r="AO99" s="111">
        <f t="shared" si="55"/>
        <v>0.22464975845410629</v>
      </c>
      <c r="AP99" s="111">
        <f t="shared" si="56"/>
        <v>0.21118357487922707</v>
      </c>
      <c r="AQ99" s="111">
        <f t="shared" si="57"/>
        <v>0.21551932367149759</v>
      </c>
      <c r="AR99" s="111">
        <f t="shared" si="58"/>
        <v>0.16336956521739129</v>
      </c>
      <c r="AS99" s="112">
        <f t="shared" si="59"/>
        <v>5.6074879227053141E-2</v>
      </c>
      <c r="AT99" s="110">
        <f t="shared" si="60"/>
        <v>0.1370424355765793</v>
      </c>
      <c r="AU99" s="111">
        <f t="shared" si="61"/>
        <v>0.21730700475784495</v>
      </c>
      <c r="AV99" s="111">
        <f t="shared" si="62"/>
        <v>0.20483485052666317</v>
      </c>
      <c r="AW99" s="111">
        <f t="shared" si="63"/>
        <v>0.2207585049916119</v>
      </c>
      <c r="AX99" s="111">
        <f t="shared" si="64"/>
        <v>0.16732213085448694</v>
      </c>
      <c r="AY99" s="112">
        <f t="shared" si="65"/>
        <v>5.2735073292813732E-2</v>
      </c>
    </row>
    <row r="100" spans="1:51" x14ac:dyDescent="0.25">
      <c r="A100" s="2">
        <v>2015</v>
      </c>
      <c r="B100" s="95">
        <v>157245</v>
      </c>
      <c r="C100" s="108">
        <f t="shared" si="66"/>
        <v>83438</v>
      </c>
      <c r="D100" s="109">
        <f t="shared" si="67"/>
        <v>73807</v>
      </c>
      <c r="E100" s="95">
        <v>10636</v>
      </c>
      <c r="F100" s="108">
        <v>18828</v>
      </c>
      <c r="G100" s="108">
        <v>17591</v>
      </c>
      <c r="H100" s="108">
        <v>17763</v>
      </c>
      <c r="I100" s="108">
        <v>13777</v>
      </c>
      <c r="J100" s="109">
        <v>4843</v>
      </c>
      <c r="K100" s="95">
        <v>10199</v>
      </c>
      <c r="L100" s="108">
        <v>15950</v>
      </c>
      <c r="M100" s="108">
        <v>15159</v>
      </c>
      <c r="N100" s="108">
        <v>16021</v>
      </c>
      <c r="O100" s="108">
        <v>12472</v>
      </c>
      <c r="P100" s="109">
        <v>4006</v>
      </c>
      <c r="Q100" s="40"/>
      <c r="R100" s="95">
        <v>251936</v>
      </c>
      <c r="S100" s="96">
        <f t="shared" si="68"/>
        <v>0.53062418518871823</v>
      </c>
      <c r="T100" s="97">
        <f t="shared" si="69"/>
        <v>0.46937581481128177</v>
      </c>
      <c r="U100" s="110">
        <f t="shared" si="37"/>
        <v>6.7639670577760824E-2</v>
      </c>
      <c r="V100" s="111">
        <f t="shared" si="38"/>
        <v>0.11973671658876275</v>
      </c>
      <c r="W100" s="111">
        <f t="shared" si="39"/>
        <v>0.11187001176507998</v>
      </c>
      <c r="X100" s="111">
        <f t="shared" si="40"/>
        <v>0.11296384622722504</v>
      </c>
      <c r="Y100" s="111">
        <f t="shared" si="41"/>
        <v>8.7614868517281952E-2</v>
      </c>
      <c r="Z100" s="112">
        <f t="shared" si="42"/>
        <v>3.0799071512607714E-2</v>
      </c>
      <c r="AA100" s="110">
        <f t="shared" si="43"/>
        <v>6.4860567903589933E-2</v>
      </c>
      <c r="AB100" s="111">
        <f t="shared" si="44"/>
        <v>0.10143406785589366</v>
      </c>
      <c r="AC100" s="111">
        <f t="shared" si="45"/>
        <v>9.6403701230563771E-2</v>
      </c>
      <c r="AD100" s="111">
        <f t="shared" si="46"/>
        <v>0.10188559254666285</v>
      </c>
      <c r="AE100" s="111">
        <f t="shared" si="47"/>
        <v>7.9315717510890643E-2</v>
      </c>
      <c r="AF100" s="112">
        <f t="shared" si="48"/>
        <v>2.547616776368088E-2</v>
      </c>
      <c r="AG100" s="110">
        <f t="shared" si="70"/>
        <v>0.13250023848135076</v>
      </c>
      <c r="AH100" s="111">
        <f t="shared" si="49"/>
        <v>0.22117078444465643</v>
      </c>
      <c r="AI100" s="111">
        <f t="shared" si="50"/>
        <v>0.20827371299564373</v>
      </c>
      <c r="AJ100" s="111">
        <f t="shared" si="51"/>
        <v>0.2148494387738879</v>
      </c>
      <c r="AK100" s="111">
        <f t="shared" si="52"/>
        <v>0.1669305860281726</v>
      </c>
      <c r="AL100" s="112">
        <f t="shared" si="53"/>
        <v>5.6275239276288594E-2</v>
      </c>
      <c r="AM100" s="40"/>
      <c r="AN100" s="110">
        <f t="shared" si="54"/>
        <v>0.12747189529950381</v>
      </c>
      <c r="AO100" s="111">
        <f t="shared" si="55"/>
        <v>0.22565258035906902</v>
      </c>
      <c r="AP100" s="111">
        <f t="shared" si="56"/>
        <v>0.2108272010354994</v>
      </c>
      <c r="AQ100" s="111">
        <f t="shared" si="57"/>
        <v>0.21288861190344927</v>
      </c>
      <c r="AR100" s="111">
        <f t="shared" si="58"/>
        <v>0.16511661353340204</v>
      </c>
      <c r="AS100" s="112">
        <f t="shared" si="59"/>
        <v>5.8043097869076438E-2</v>
      </c>
      <c r="AT100" s="110">
        <f t="shared" si="60"/>
        <v>0.13818472502608153</v>
      </c>
      <c r="AU100" s="111">
        <f t="shared" si="61"/>
        <v>0.2161041635617218</v>
      </c>
      <c r="AV100" s="111">
        <f t="shared" si="62"/>
        <v>0.205387022911106</v>
      </c>
      <c r="AW100" s="111">
        <f t="shared" si="63"/>
        <v>0.217066131938705</v>
      </c>
      <c r="AX100" s="111">
        <f t="shared" si="64"/>
        <v>0.16898126193992441</v>
      </c>
      <c r="AY100" s="112">
        <f t="shared" si="65"/>
        <v>5.4276694622461284E-2</v>
      </c>
    </row>
    <row r="101" spans="1:51" x14ac:dyDescent="0.25">
      <c r="A101" s="2">
        <v>2016</v>
      </c>
      <c r="B101" s="95">
        <v>158968</v>
      </c>
      <c r="C101" s="108">
        <f t="shared" si="66"/>
        <v>84463</v>
      </c>
      <c r="D101" s="109">
        <f t="shared" si="67"/>
        <v>74505</v>
      </c>
      <c r="E101" s="95">
        <v>10680</v>
      </c>
      <c r="F101" s="108">
        <v>19249</v>
      </c>
      <c r="G101" s="108">
        <v>17708</v>
      </c>
      <c r="H101" s="108">
        <v>17813</v>
      </c>
      <c r="I101" s="108">
        <v>13992</v>
      </c>
      <c r="J101" s="109">
        <v>5021</v>
      </c>
      <c r="K101" s="95">
        <v>10009</v>
      </c>
      <c r="L101" s="108">
        <v>16603</v>
      </c>
      <c r="M101" s="108">
        <v>15174</v>
      </c>
      <c r="N101" s="108">
        <v>15946</v>
      </c>
      <c r="O101" s="108">
        <v>12609</v>
      </c>
      <c r="P101" s="109">
        <v>4164</v>
      </c>
      <c r="Q101" s="40"/>
      <c r="R101" s="95">
        <v>254742</v>
      </c>
      <c r="S101" s="96">
        <f t="shared" si="68"/>
        <v>0.53132076895979063</v>
      </c>
      <c r="T101" s="97">
        <f t="shared" si="69"/>
        <v>0.46867923104020931</v>
      </c>
      <c r="U101" s="110">
        <f t="shared" si="37"/>
        <v>6.7183332494590103E-2</v>
      </c>
      <c r="V101" s="111">
        <f t="shared" si="38"/>
        <v>0.12108726284535253</v>
      </c>
      <c r="W101" s="111">
        <f t="shared" si="39"/>
        <v>0.11139348799758442</v>
      </c>
      <c r="X101" s="111">
        <f t="shared" si="40"/>
        <v>0.11205399828896381</v>
      </c>
      <c r="Y101" s="111">
        <f t="shared" si="41"/>
        <v>8.8017714256957369E-2</v>
      </c>
      <c r="Z101" s="112">
        <f t="shared" si="42"/>
        <v>3.1584973076342407E-2</v>
      </c>
      <c r="AA101" s="110">
        <f t="shared" si="43"/>
        <v>6.2962357203965577E-2</v>
      </c>
      <c r="AB101" s="111">
        <f t="shared" si="44"/>
        <v>0.10444240350259172</v>
      </c>
      <c r="AC101" s="111">
        <f t="shared" si="45"/>
        <v>9.5453172965628302E-2</v>
      </c>
      <c r="AD101" s="111">
        <f t="shared" si="46"/>
        <v>0.10030949625081778</v>
      </c>
      <c r="AE101" s="111">
        <f t="shared" si="47"/>
        <v>7.9317850133360179E-2</v>
      </c>
      <c r="AF101" s="112">
        <f t="shared" si="48"/>
        <v>2.6193950983845804E-2</v>
      </c>
      <c r="AG101" s="110">
        <f t="shared" si="70"/>
        <v>0.13014568969855567</v>
      </c>
      <c r="AH101" s="111">
        <f t="shared" si="49"/>
        <v>0.22552966634794425</v>
      </c>
      <c r="AI101" s="111">
        <f t="shared" si="50"/>
        <v>0.20684666096321272</v>
      </c>
      <c r="AJ101" s="111">
        <f t="shared" si="51"/>
        <v>0.21236349453978159</v>
      </c>
      <c r="AK101" s="111">
        <f t="shared" si="52"/>
        <v>0.16733556439031755</v>
      </c>
      <c r="AL101" s="112">
        <f t="shared" si="53"/>
        <v>5.7778924060188211E-2</v>
      </c>
      <c r="AM101" s="40"/>
      <c r="AN101" s="110">
        <f t="shared" si="54"/>
        <v>0.12644589938789766</v>
      </c>
      <c r="AO101" s="111">
        <f t="shared" si="55"/>
        <v>0.22789860649041593</v>
      </c>
      <c r="AP101" s="111">
        <f t="shared" si="56"/>
        <v>0.20965393130719961</v>
      </c>
      <c r="AQ101" s="111">
        <f t="shared" si="57"/>
        <v>0.21089707919444017</v>
      </c>
      <c r="AR101" s="111">
        <f t="shared" si="58"/>
        <v>0.16565833560257154</v>
      </c>
      <c r="AS101" s="112">
        <f t="shared" si="59"/>
        <v>5.9446148017475109E-2</v>
      </c>
      <c r="AT101" s="110">
        <f t="shared" si="60"/>
        <v>0.13433997718273941</v>
      </c>
      <c r="AU101" s="111">
        <f t="shared" si="61"/>
        <v>0.22284410442252198</v>
      </c>
      <c r="AV101" s="111">
        <f t="shared" si="62"/>
        <v>0.20366418361183813</v>
      </c>
      <c r="AW101" s="111">
        <f t="shared" si="63"/>
        <v>0.21402590430172472</v>
      </c>
      <c r="AX101" s="111">
        <f t="shared" si="64"/>
        <v>0.16923696396215018</v>
      </c>
      <c r="AY101" s="112">
        <f t="shared" si="65"/>
        <v>5.5888866519025568E-2</v>
      </c>
    </row>
    <row r="102" spans="1:51" x14ac:dyDescent="0.25">
      <c r="A102" s="2">
        <v>2017</v>
      </c>
      <c r="B102" s="95">
        <v>159880</v>
      </c>
      <c r="C102" s="108">
        <f t="shared" si="66"/>
        <v>84831</v>
      </c>
      <c r="D102" s="109">
        <f t="shared" si="67"/>
        <v>75048</v>
      </c>
      <c r="E102" s="95">
        <v>10324</v>
      </c>
      <c r="F102" s="108">
        <v>19413</v>
      </c>
      <c r="G102" s="108">
        <v>17901</v>
      </c>
      <c r="H102" s="108">
        <v>17733</v>
      </c>
      <c r="I102" s="108">
        <v>14224</v>
      </c>
      <c r="J102" s="109">
        <v>5236</v>
      </c>
      <c r="K102" s="95">
        <v>9927</v>
      </c>
      <c r="L102" s="108">
        <v>16757</v>
      </c>
      <c r="M102" s="108">
        <v>15403</v>
      </c>
      <c r="N102" s="108">
        <v>15810</v>
      </c>
      <c r="O102" s="108">
        <v>12810</v>
      </c>
      <c r="P102" s="109">
        <v>4341</v>
      </c>
      <c r="Q102" s="40"/>
      <c r="R102" s="95">
        <v>256109</v>
      </c>
      <c r="S102" s="96">
        <f t="shared" si="68"/>
        <v>0.53059169377032778</v>
      </c>
      <c r="T102" s="97">
        <f t="shared" si="69"/>
        <v>0.46940205153865411</v>
      </c>
      <c r="U102" s="110">
        <f t="shared" si="37"/>
        <v>6.4573430072554422E-2</v>
      </c>
      <c r="V102" s="111">
        <f t="shared" si="38"/>
        <v>0.12142231673755316</v>
      </c>
      <c r="W102" s="111">
        <f t="shared" si="39"/>
        <v>0.11196522391793845</v>
      </c>
      <c r="X102" s="111">
        <f t="shared" si="40"/>
        <v>0.11091443582687015</v>
      </c>
      <c r="Y102" s="111">
        <f t="shared" si="41"/>
        <v>8.8966725043782835E-2</v>
      </c>
      <c r="Z102" s="112">
        <f t="shared" si="42"/>
        <v>3.2749562171628721E-2</v>
      </c>
      <c r="AA102" s="110">
        <f t="shared" si="43"/>
        <v>6.209031773830373E-2</v>
      </c>
      <c r="AB102" s="111">
        <f t="shared" si="44"/>
        <v>0.10480985739304478</v>
      </c>
      <c r="AC102" s="111">
        <f t="shared" si="45"/>
        <v>9.6341005754315742E-2</v>
      </c>
      <c r="AD102" s="111">
        <f t="shared" si="46"/>
        <v>9.8886664998749069E-2</v>
      </c>
      <c r="AE102" s="111">
        <f t="shared" si="47"/>
        <v>8.0122591943957974E-2</v>
      </c>
      <c r="AF102" s="112">
        <f t="shared" si="48"/>
        <v>2.7151613710282713E-2</v>
      </c>
      <c r="AG102" s="110">
        <f t="shared" si="70"/>
        <v>0.12666374781085815</v>
      </c>
      <c r="AH102" s="111">
        <f t="shared" si="49"/>
        <v>0.22623217413059793</v>
      </c>
      <c r="AI102" s="111">
        <f t="shared" si="50"/>
        <v>0.20830622967225421</v>
      </c>
      <c r="AJ102" s="111">
        <f t="shared" si="51"/>
        <v>0.2098011008256192</v>
      </c>
      <c r="AK102" s="111">
        <f t="shared" si="52"/>
        <v>0.16908931698774082</v>
      </c>
      <c r="AL102" s="112">
        <f t="shared" si="53"/>
        <v>5.9901175881911434E-2</v>
      </c>
      <c r="AM102" s="40"/>
      <c r="AN102" s="110">
        <f t="shared" si="54"/>
        <v>0.12170079334205657</v>
      </c>
      <c r="AO102" s="111">
        <f t="shared" si="55"/>
        <v>0.22884322947978922</v>
      </c>
      <c r="AP102" s="111">
        <f t="shared" si="56"/>
        <v>0.21101955653004209</v>
      </c>
      <c r="AQ102" s="111">
        <f t="shared" si="57"/>
        <v>0.20903914842451463</v>
      </c>
      <c r="AR102" s="111">
        <f t="shared" si="58"/>
        <v>0.16767455293465833</v>
      </c>
      <c r="AS102" s="112">
        <f t="shared" si="59"/>
        <v>6.1722719288939187E-2</v>
      </c>
      <c r="AT102" s="110">
        <f t="shared" si="60"/>
        <v>0.13227534377998082</v>
      </c>
      <c r="AU102" s="111">
        <f t="shared" si="61"/>
        <v>0.22328376505703015</v>
      </c>
      <c r="AV102" s="111">
        <f t="shared" si="62"/>
        <v>0.20524197846711437</v>
      </c>
      <c r="AW102" s="111">
        <f t="shared" si="63"/>
        <v>0.21066517428845538</v>
      </c>
      <c r="AX102" s="111">
        <f t="shared" si="64"/>
        <v>0.17069075791493443</v>
      </c>
      <c r="AY102" s="112">
        <f t="shared" si="65"/>
        <v>5.7842980492484812E-2</v>
      </c>
    </row>
    <row r="103" spans="1:51" x14ac:dyDescent="0.25">
      <c r="A103" s="2">
        <v>2018</v>
      </c>
      <c r="B103" s="95">
        <v>162510</v>
      </c>
      <c r="C103" s="108">
        <f t="shared" si="66"/>
        <v>85857</v>
      </c>
      <c r="D103" s="109">
        <f t="shared" si="67"/>
        <v>76654</v>
      </c>
      <c r="E103" s="95">
        <v>10266</v>
      </c>
      <c r="F103" s="108">
        <v>19838</v>
      </c>
      <c r="G103" s="108">
        <v>18190</v>
      </c>
      <c r="H103" s="108">
        <v>17442</v>
      </c>
      <c r="I103" s="108">
        <v>14572</v>
      </c>
      <c r="J103" s="109">
        <v>5549</v>
      </c>
      <c r="K103" s="95">
        <v>10135</v>
      </c>
      <c r="L103" s="108">
        <v>17257</v>
      </c>
      <c r="M103" s="108">
        <v>15640</v>
      </c>
      <c r="N103" s="108">
        <v>15821</v>
      </c>
      <c r="O103" s="108">
        <v>13116</v>
      </c>
      <c r="P103" s="109">
        <v>4685</v>
      </c>
      <c r="Q103" s="40"/>
      <c r="R103" s="95">
        <v>258888</v>
      </c>
      <c r="S103" s="96">
        <f t="shared" si="68"/>
        <v>0.52831825733800997</v>
      </c>
      <c r="T103" s="97">
        <f t="shared" si="69"/>
        <v>0.47168789612946893</v>
      </c>
      <c r="U103" s="110">
        <f t="shared" si="37"/>
        <v>6.3171497138637622E-2</v>
      </c>
      <c r="V103" s="111">
        <f t="shared" si="38"/>
        <v>0.12207248784690172</v>
      </c>
      <c r="W103" s="111">
        <f t="shared" si="39"/>
        <v>0.11193157344163436</v>
      </c>
      <c r="X103" s="111">
        <f t="shared" si="40"/>
        <v>0.10732877976739894</v>
      </c>
      <c r="Y103" s="111">
        <f t="shared" si="41"/>
        <v>8.9668328102885983E-2</v>
      </c>
      <c r="Z103" s="112">
        <f t="shared" si="42"/>
        <v>3.414559104055135E-2</v>
      </c>
      <c r="AA103" s="110">
        <f t="shared" si="43"/>
        <v>6.2365392898898531E-2</v>
      </c>
      <c r="AB103" s="111">
        <f t="shared" si="44"/>
        <v>0.10619038828379793</v>
      </c>
      <c r="AC103" s="111">
        <f t="shared" si="45"/>
        <v>9.6240231370377211E-2</v>
      </c>
      <c r="AD103" s="111">
        <f t="shared" si="46"/>
        <v>9.7354008984062518E-2</v>
      </c>
      <c r="AE103" s="111">
        <f t="shared" si="47"/>
        <v>8.0708879453572094E-2</v>
      </c>
      <c r="AF103" s="112">
        <f t="shared" si="48"/>
        <v>2.882899513876069E-2</v>
      </c>
      <c r="AG103" s="110">
        <f t="shared" si="70"/>
        <v>0.12553689003753615</v>
      </c>
      <c r="AH103" s="111">
        <f t="shared" si="49"/>
        <v>0.22826287613069965</v>
      </c>
      <c r="AI103" s="111">
        <f t="shared" si="50"/>
        <v>0.20817180481201158</v>
      </c>
      <c r="AJ103" s="111">
        <f t="shared" si="51"/>
        <v>0.20468278875146145</v>
      </c>
      <c r="AK103" s="111">
        <f t="shared" si="52"/>
        <v>0.17037720755645808</v>
      </c>
      <c r="AL103" s="112">
        <f t="shared" si="53"/>
        <v>6.2974586179312037E-2</v>
      </c>
      <c r="AM103" s="40"/>
      <c r="AN103" s="110">
        <f t="shared" si="54"/>
        <v>0.11957091442747825</v>
      </c>
      <c r="AO103" s="111">
        <f t="shared" si="55"/>
        <v>0.2310586207298182</v>
      </c>
      <c r="AP103" s="111">
        <f t="shared" si="56"/>
        <v>0.21186391325110357</v>
      </c>
      <c r="AQ103" s="111">
        <f t="shared" si="57"/>
        <v>0.2031517523323666</v>
      </c>
      <c r="AR103" s="111">
        <f t="shared" si="58"/>
        <v>0.16972407607999349</v>
      </c>
      <c r="AS103" s="112">
        <f t="shared" si="59"/>
        <v>6.4630723179239902E-2</v>
      </c>
      <c r="AT103" s="110">
        <f t="shared" si="60"/>
        <v>0.13221749680381975</v>
      </c>
      <c r="AU103" s="111">
        <f t="shared" si="61"/>
        <v>0.2251284994912203</v>
      </c>
      <c r="AV103" s="111">
        <f t="shared" si="62"/>
        <v>0.2040337099172907</v>
      </c>
      <c r="AW103" s="111">
        <f t="shared" si="63"/>
        <v>0.20639496960367365</v>
      </c>
      <c r="AX103" s="111">
        <f t="shared" si="64"/>
        <v>0.1711065306441934</v>
      </c>
      <c r="AY103" s="112">
        <f t="shared" si="65"/>
        <v>6.1118793539802228E-2</v>
      </c>
    </row>
    <row r="104" spans="1:51" x14ac:dyDescent="0.25">
      <c r="A104" s="2">
        <v>2019</v>
      </c>
      <c r="B104" s="95">
        <v>164007</v>
      </c>
      <c r="C104" s="108">
        <f t="shared" si="66"/>
        <v>86499</v>
      </c>
      <c r="D104" s="109">
        <f t="shared" si="67"/>
        <v>77507</v>
      </c>
      <c r="E104" s="95">
        <v>10401</v>
      </c>
      <c r="F104" s="108">
        <v>20034</v>
      </c>
      <c r="G104" s="108">
        <v>18313</v>
      </c>
      <c r="H104" s="108">
        <v>17202</v>
      </c>
      <c r="I104" s="108">
        <v>14546</v>
      </c>
      <c r="J104" s="109">
        <v>6003</v>
      </c>
      <c r="K104" s="95">
        <v>10092</v>
      </c>
      <c r="L104" s="108">
        <v>17549</v>
      </c>
      <c r="M104" s="108">
        <v>16073</v>
      </c>
      <c r="N104" s="108">
        <v>15717</v>
      </c>
      <c r="O104" s="108">
        <v>13010</v>
      </c>
      <c r="P104" s="109">
        <v>5066</v>
      </c>
      <c r="Q104" s="40"/>
      <c r="R104" s="95">
        <v>260181</v>
      </c>
      <c r="S104" s="96">
        <f t="shared" si="68"/>
        <v>0.52741041540909839</v>
      </c>
      <c r="T104" s="97">
        <f t="shared" si="69"/>
        <v>0.47258348729017663</v>
      </c>
      <c r="U104" s="110">
        <f t="shared" si="37"/>
        <v>6.3418024840403153E-2</v>
      </c>
      <c r="V104" s="111">
        <f t="shared" si="38"/>
        <v>0.12215332272403007</v>
      </c>
      <c r="W104" s="111">
        <f t="shared" si="39"/>
        <v>0.11165986817635833</v>
      </c>
      <c r="X104" s="111">
        <f t="shared" si="40"/>
        <v>0.10488576707091771</v>
      </c>
      <c r="Y104" s="111">
        <f t="shared" si="41"/>
        <v>8.8691336345399885E-2</v>
      </c>
      <c r="Z104" s="112">
        <f t="shared" si="42"/>
        <v>3.6602096251989243E-2</v>
      </c>
      <c r="AA104" s="110">
        <f t="shared" si="43"/>
        <v>6.1533958916387715E-2</v>
      </c>
      <c r="AB104" s="111">
        <f t="shared" si="44"/>
        <v>0.10700153042248196</v>
      </c>
      <c r="AC104" s="111">
        <f t="shared" si="45"/>
        <v>9.8001914552427641E-2</v>
      </c>
      <c r="AD104" s="111">
        <f t="shared" si="46"/>
        <v>9.5831275494338661E-2</v>
      </c>
      <c r="AE104" s="111">
        <f t="shared" si="47"/>
        <v>7.9325882431847419E-2</v>
      </c>
      <c r="AF104" s="112">
        <f t="shared" si="48"/>
        <v>3.088892547269324E-2</v>
      </c>
      <c r="AG104" s="110">
        <f t="shared" si="70"/>
        <v>0.12495198375679087</v>
      </c>
      <c r="AH104" s="111">
        <f t="shared" si="49"/>
        <v>0.22915485314651202</v>
      </c>
      <c r="AI104" s="111">
        <f t="shared" si="50"/>
        <v>0.20966178272878597</v>
      </c>
      <c r="AJ104" s="111">
        <f t="shared" si="51"/>
        <v>0.20071704256525635</v>
      </c>
      <c r="AK104" s="111">
        <f t="shared" si="52"/>
        <v>0.16801721877724729</v>
      </c>
      <c r="AL104" s="112">
        <f t="shared" si="53"/>
        <v>6.7491021724682479E-2</v>
      </c>
      <c r="AM104" s="40"/>
      <c r="AN104" s="110">
        <f t="shared" si="54"/>
        <v>0.12024416467242396</v>
      </c>
      <c r="AO104" s="111">
        <f t="shared" si="55"/>
        <v>0.2316096139839767</v>
      </c>
      <c r="AP104" s="111">
        <f t="shared" si="56"/>
        <v>0.21171343021306605</v>
      </c>
      <c r="AQ104" s="111">
        <f t="shared" si="57"/>
        <v>0.19886935109076406</v>
      </c>
      <c r="AR104" s="111">
        <f t="shared" si="58"/>
        <v>0.1681637938010844</v>
      </c>
      <c r="AS104" s="112">
        <f t="shared" si="59"/>
        <v>6.9399646238684845E-2</v>
      </c>
      <c r="AT104" s="110">
        <f t="shared" si="60"/>
        <v>0.13020759415278621</v>
      </c>
      <c r="AU104" s="111">
        <f t="shared" si="61"/>
        <v>0.22641825899596166</v>
      </c>
      <c r="AV104" s="111">
        <f t="shared" si="62"/>
        <v>0.20737481775839603</v>
      </c>
      <c r="AW104" s="111">
        <f t="shared" si="63"/>
        <v>0.20278168423497234</v>
      </c>
      <c r="AX104" s="111">
        <f t="shared" si="64"/>
        <v>0.16785580657230958</v>
      </c>
      <c r="AY104" s="112">
        <f t="shared" si="65"/>
        <v>6.5361838285574209E-2</v>
      </c>
    </row>
    <row r="105" spans="1:51" x14ac:dyDescent="0.25">
      <c r="A105" s="2">
        <v>2020</v>
      </c>
      <c r="B105" s="95">
        <v>160017</v>
      </c>
      <c r="C105" s="108">
        <f t="shared" si="66"/>
        <v>84643</v>
      </c>
      <c r="D105" s="109">
        <f t="shared" si="67"/>
        <v>75374</v>
      </c>
      <c r="E105" s="95">
        <v>10178</v>
      </c>
      <c r="F105" s="108">
        <v>19467</v>
      </c>
      <c r="G105" s="108">
        <v>18231</v>
      </c>
      <c r="H105" s="108">
        <v>16709</v>
      </c>
      <c r="I105" s="108">
        <v>14191</v>
      </c>
      <c r="J105" s="109">
        <v>5867</v>
      </c>
      <c r="K105" s="95">
        <v>9953</v>
      </c>
      <c r="L105" s="108">
        <v>16864</v>
      </c>
      <c r="M105" s="108">
        <v>15670</v>
      </c>
      <c r="N105" s="108">
        <v>15363</v>
      </c>
      <c r="O105" s="108">
        <v>12787</v>
      </c>
      <c r="P105" s="109">
        <v>4737</v>
      </c>
      <c r="Q105" s="40"/>
      <c r="R105" s="95">
        <v>261230</v>
      </c>
      <c r="S105" s="96">
        <f t="shared" si="68"/>
        <v>0.52896254772930373</v>
      </c>
      <c r="T105" s="97">
        <f t="shared" si="69"/>
        <v>0.47103745227069621</v>
      </c>
      <c r="U105" s="110">
        <f t="shared" si="37"/>
        <v>6.3605741889924197E-2</v>
      </c>
      <c r="V105" s="111">
        <f t="shared" si="38"/>
        <v>0.1216558240686927</v>
      </c>
      <c r="W105" s="111">
        <f t="shared" si="39"/>
        <v>0.11393164476274396</v>
      </c>
      <c r="X105" s="111">
        <f t="shared" si="40"/>
        <v>0.10442015535849317</v>
      </c>
      <c r="Y105" s="111">
        <f t="shared" si="41"/>
        <v>8.868432729022542E-2</v>
      </c>
      <c r="Z105" s="112">
        <f t="shared" si="42"/>
        <v>3.6664854359224335E-2</v>
      </c>
      <c r="AA105" s="110">
        <f t="shared" si="43"/>
        <v>6.2199641288113137E-2</v>
      </c>
      <c r="AB105" s="111">
        <f t="shared" si="44"/>
        <v>0.10538880243974078</v>
      </c>
      <c r="AC105" s="111">
        <f t="shared" si="45"/>
        <v>9.7927095246130094E-2</v>
      </c>
      <c r="AD105" s="111">
        <f t="shared" si="46"/>
        <v>9.6008549091659012E-2</v>
      </c>
      <c r="AE105" s="111">
        <f t="shared" si="47"/>
        <v>7.9910259534924408E-2</v>
      </c>
      <c r="AF105" s="112">
        <f t="shared" si="48"/>
        <v>2.9603104670128798E-2</v>
      </c>
      <c r="AG105" s="110">
        <f t="shared" si="70"/>
        <v>0.12580538317803733</v>
      </c>
      <c r="AH105" s="111">
        <f t="shared" si="49"/>
        <v>0.22704462650843349</v>
      </c>
      <c r="AI105" s="111">
        <f t="shared" si="50"/>
        <v>0.21185874000887406</v>
      </c>
      <c r="AJ105" s="111">
        <f t="shared" si="51"/>
        <v>0.20042870445015218</v>
      </c>
      <c r="AK105" s="111">
        <f t="shared" si="52"/>
        <v>0.16859458682514983</v>
      </c>
      <c r="AL105" s="112">
        <f t="shared" si="53"/>
        <v>6.6267959029353132E-2</v>
      </c>
      <c r="AM105" s="40"/>
      <c r="AN105" s="110">
        <f t="shared" si="54"/>
        <v>0.12024621055491889</v>
      </c>
      <c r="AO105" s="111">
        <f t="shared" si="55"/>
        <v>0.22998948524981391</v>
      </c>
      <c r="AP105" s="111">
        <f t="shared" si="56"/>
        <v>0.21538697824982575</v>
      </c>
      <c r="AQ105" s="111">
        <f t="shared" si="57"/>
        <v>0.19740557399903122</v>
      </c>
      <c r="AR105" s="111">
        <f t="shared" si="58"/>
        <v>0.16765710100067341</v>
      </c>
      <c r="AS105" s="112">
        <f t="shared" si="59"/>
        <v>6.93146509457368E-2</v>
      </c>
      <c r="AT105" s="110">
        <f t="shared" si="60"/>
        <v>0.13204818637726537</v>
      </c>
      <c r="AU105" s="111">
        <f t="shared" si="61"/>
        <v>0.2237376283599119</v>
      </c>
      <c r="AV105" s="111">
        <f t="shared" si="62"/>
        <v>0.20789662217740865</v>
      </c>
      <c r="AW105" s="111">
        <f t="shared" si="63"/>
        <v>0.20382359964974658</v>
      </c>
      <c r="AX105" s="111">
        <f t="shared" si="64"/>
        <v>0.16964735850558549</v>
      </c>
      <c r="AY105" s="112">
        <f t="shared" si="65"/>
        <v>6.2846604930081998E-2</v>
      </c>
    </row>
    <row r="106" spans="1:51" x14ac:dyDescent="0.25">
      <c r="A106" s="2">
        <v>2021</v>
      </c>
      <c r="B106" s="211">
        <v>161696</v>
      </c>
      <c r="C106" s="108">
        <f t="shared" si="66"/>
        <v>85338</v>
      </c>
      <c r="D106" s="109">
        <f t="shared" si="67"/>
        <v>76359</v>
      </c>
      <c r="E106" s="224">
        <v>10295</v>
      </c>
      <c r="F106" s="225">
        <v>19667</v>
      </c>
      <c r="G106" s="226">
        <v>18473</v>
      </c>
      <c r="H106" s="227">
        <v>16720</v>
      </c>
      <c r="I106" s="228">
        <v>14100</v>
      </c>
      <c r="J106" s="229">
        <v>6083</v>
      </c>
      <c r="K106" s="230">
        <v>10012</v>
      </c>
      <c r="L106" s="231">
        <v>17274</v>
      </c>
      <c r="M106" s="232">
        <v>16154</v>
      </c>
      <c r="N106" s="233">
        <v>15170</v>
      </c>
      <c r="O106" s="228">
        <v>12774</v>
      </c>
      <c r="P106" s="234">
        <v>4975</v>
      </c>
      <c r="Q106" s="198"/>
      <c r="R106" s="246">
        <v>161696</v>
      </c>
      <c r="S106" s="96">
        <f t="shared" si="68"/>
        <v>0.52776815753018014</v>
      </c>
      <c r="T106" s="97">
        <f t="shared" si="69"/>
        <v>0.47223802691470412</v>
      </c>
      <c r="U106" s="113">
        <f t="shared" si="37"/>
        <v>6.3668860083118936E-2</v>
      </c>
      <c r="V106" s="114">
        <f t="shared" si="38"/>
        <v>0.12162947753809618</v>
      </c>
      <c r="W106" s="114">
        <f t="shared" si="39"/>
        <v>0.11424525034632892</v>
      </c>
      <c r="X106" s="114">
        <f t="shared" si="40"/>
        <v>0.10340391846427864</v>
      </c>
      <c r="Y106" s="114">
        <f t="shared" si="41"/>
        <v>8.7200672867603399E-2</v>
      </c>
      <c r="Z106" s="115">
        <f t="shared" si="42"/>
        <v>3.7619978230754005E-2</v>
      </c>
      <c r="AA106" s="113">
        <f t="shared" si="43"/>
        <v>6.1918662180882642E-2</v>
      </c>
      <c r="AB106" s="114">
        <f t="shared" si="44"/>
        <v>0.10683010093014052</v>
      </c>
      <c r="AC106" s="114">
        <f t="shared" si="45"/>
        <v>9.9903522659806052E-2</v>
      </c>
      <c r="AD106" s="114">
        <f t="shared" si="46"/>
        <v>9.3818028893726493E-2</v>
      </c>
      <c r="AE106" s="114">
        <f t="shared" si="47"/>
        <v>7.9000098951118147E-2</v>
      </c>
      <c r="AF106" s="115">
        <f t="shared" si="48"/>
        <v>3.0767613299030279E-2</v>
      </c>
      <c r="AG106" s="113">
        <f t="shared" si="70"/>
        <v>0.12558752226400158</v>
      </c>
      <c r="AH106" s="114">
        <f t="shared" si="49"/>
        <v>0.2284595784682367</v>
      </c>
      <c r="AI106" s="114">
        <f t="shared" si="50"/>
        <v>0.21414877300613497</v>
      </c>
      <c r="AJ106" s="114">
        <f t="shared" si="51"/>
        <v>0.19722194735800513</v>
      </c>
      <c r="AK106" s="114">
        <f t="shared" si="52"/>
        <v>0.16620077181872156</v>
      </c>
      <c r="AL106" s="115">
        <f t="shared" si="53"/>
        <v>6.8387591529784283E-2</v>
      </c>
      <c r="AM106" s="40"/>
      <c r="AN106" s="113">
        <f t="shared" si="54"/>
        <v>0.12063793386299186</v>
      </c>
      <c r="AO106" s="114">
        <f t="shared" si="55"/>
        <v>0.23046005296585342</v>
      </c>
      <c r="AP106" s="114">
        <f t="shared" si="56"/>
        <v>0.21646863062176286</v>
      </c>
      <c r="AQ106" s="114">
        <f t="shared" si="57"/>
        <v>0.19592678525393142</v>
      </c>
      <c r="AR106" s="114">
        <f t="shared" si="58"/>
        <v>0.16522533923926036</v>
      </c>
      <c r="AS106" s="115">
        <f t="shared" si="59"/>
        <v>7.1281258056200045E-2</v>
      </c>
      <c r="AT106" s="113">
        <f t="shared" si="60"/>
        <v>0.13111748451394073</v>
      </c>
      <c r="AU106" s="114">
        <f t="shared" si="61"/>
        <v>0.22622087769614585</v>
      </c>
      <c r="AV106" s="114">
        <f t="shared" si="62"/>
        <v>0.21155332049922079</v>
      </c>
      <c r="AW106" s="114">
        <f t="shared" si="63"/>
        <v>0.1986668238190652</v>
      </c>
      <c r="AX106" s="114">
        <f t="shared" si="64"/>
        <v>0.16728872824421484</v>
      </c>
      <c r="AY106" s="115">
        <f t="shared" si="65"/>
        <v>6.5152765227412618E-2</v>
      </c>
    </row>
    <row r="107" spans="1:51" x14ac:dyDescent="0.25">
      <c r="A107" s="2">
        <v>2022</v>
      </c>
      <c r="B107" s="223">
        <v>164224</v>
      </c>
      <c r="C107" s="116">
        <f t="shared" si="66"/>
        <v>87249</v>
      </c>
      <c r="D107" s="117">
        <f t="shared" si="67"/>
        <v>76973</v>
      </c>
      <c r="E107" s="235">
        <v>10473</v>
      </c>
      <c r="F107" s="236">
        <v>19394</v>
      </c>
      <c r="G107" s="237">
        <v>19191</v>
      </c>
      <c r="H107" s="238">
        <v>17316</v>
      </c>
      <c r="I107" s="239">
        <v>14675</v>
      </c>
      <c r="J107" s="240">
        <v>6200</v>
      </c>
      <c r="K107" s="241">
        <v>10210</v>
      </c>
      <c r="L107" s="242">
        <v>17071</v>
      </c>
      <c r="M107" s="243">
        <v>16669</v>
      </c>
      <c r="N107" s="244">
        <v>15301</v>
      </c>
      <c r="O107" s="239">
        <v>12785</v>
      </c>
      <c r="P107" s="245">
        <v>4937</v>
      </c>
      <c r="Q107" s="198"/>
      <c r="R107" s="247">
        <v>164224</v>
      </c>
      <c r="S107" s="98">
        <f t="shared" si="68"/>
        <v>0.53128044621979742</v>
      </c>
      <c r="T107" s="99">
        <f t="shared" si="69"/>
        <v>0.46870737529228368</v>
      </c>
      <c r="U107" s="118">
        <f t="shared" si="37"/>
        <v>6.3772651987529225E-2</v>
      </c>
      <c r="V107" s="119">
        <f t="shared" si="38"/>
        <v>0.11809479734996103</v>
      </c>
      <c r="W107" s="119">
        <f t="shared" si="39"/>
        <v>0.11685868082618862</v>
      </c>
      <c r="X107" s="119">
        <f t="shared" si="40"/>
        <v>0.10544134840218239</v>
      </c>
      <c r="Y107" s="119">
        <f t="shared" si="41"/>
        <v>8.9359655105222133E-2</v>
      </c>
      <c r="Z107" s="120">
        <f t="shared" si="42"/>
        <v>3.7753312548713953E-2</v>
      </c>
      <c r="AA107" s="118">
        <f t="shared" si="43"/>
        <v>6.2171180826188617E-2</v>
      </c>
      <c r="AB107" s="119">
        <f t="shared" si="44"/>
        <v>0.10394948363211223</v>
      </c>
      <c r="AC107" s="119">
        <f t="shared" si="45"/>
        <v>0.1015016075604053</v>
      </c>
      <c r="AD107" s="119">
        <f t="shared" si="46"/>
        <v>9.3171521823850356E-2</v>
      </c>
      <c r="AE107" s="119">
        <f t="shared" si="47"/>
        <v>7.7850984021823846E-2</v>
      </c>
      <c r="AF107" s="120">
        <f t="shared" si="48"/>
        <v>3.0062597427903352E-2</v>
      </c>
      <c r="AG107" s="118">
        <f t="shared" si="70"/>
        <v>0.12594383281371785</v>
      </c>
      <c r="AH107" s="119">
        <f t="shared" si="49"/>
        <v>0.22204428098207327</v>
      </c>
      <c r="AI107" s="119">
        <f t="shared" si="50"/>
        <v>0.21836028838659394</v>
      </c>
      <c r="AJ107" s="119">
        <f t="shared" si="51"/>
        <v>0.19861287022603274</v>
      </c>
      <c r="AK107" s="119">
        <f t="shared" si="52"/>
        <v>0.16721063912704598</v>
      </c>
      <c r="AL107" s="120">
        <f t="shared" si="53"/>
        <v>6.7815909976617308E-2</v>
      </c>
      <c r="AM107" s="40"/>
      <c r="AN107" s="118">
        <f t="shared" si="54"/>
        <v>0.12003575972217446</v>
      </c>
      <c r="AO107" s="119">
        <f t="shared" si="55"/>
        <v>0.22228334995243498</v>
      </c>
      <c r="AP107" s="119">
        <f t="shared" si="56"/>
        <v>0.21995667572121169</v>
      </c>
      <c r="AQ107" s="119">
        <f t="shared" si="57"/>
        <v>0.1984664580682873</v>
      </c>
      <c r="AR107" s="119">
        <f t="shared" si="58"/>
        <v>0.16819677016355489</v>
      </c>
      <c r="AS107" s="120">
        <f t="shared" si="59"/>
        <v>7.106098637233664E-2</v>
      </c>
      <c r="AT107" s="118">
        <f t="shared" si="60"/>
        <v>0.13264391409974927</v>
      </c>
      <c r="AU107" s="119">
        <f t="shared" si="61"/>
        <v>0.22177906538656411</v>
      </c>
      <c r="AV107" s="119">
        <f t="shared" si="62"/>
        <v>0.21655645486079533</v>
      </c>
      <c r="AW107" s="119">
        <f t="shared" si="63"/>
        <v>0.19878398919101503</v>
      </c>
      <c r="AX107" s="119">
        <f t="shared" si="64"/>
        <v>0.16609720291530797</v>
      </c>
      <c r="AY107" s="120">
        <f t="shared" si="65"/>
        <v>6.4139373546568276E-2</v>
      </c>
    </row>
    <row r="108" spans="1:51" ht="6.75" customHeight="1" x14ac:dyDescent="0.25"/>
    <row r="109" spans="1:51" x14ac:dyDescent="0.25">
      <c r="AG109" s="10"/>
      <c r="AH109" s="10"/>
      <c r="AI109" s="10"/>
      <c r="AJ109" s="10"/>
      <c r="AK109" s="10"/>
      <c r="AL109" s="10"/>
    </row>
    <row r="110" spans="1:51" x14ac:dyDescent="0.25">
      <c r="AG110" s="10"/>
      <c r="AH110" s="10"/>
      <c r="AI110" s="10"/>
      <c r="AJ110" s="10"/>
      <c r="AK110" s="10"/>
      <c r="AL110" s="10"/>
    </row>
  </sheetData>
  <mergeCells count="20">
    <mergeCell ref="AG5:AL5"/>
    <mergeCell ref="AN5:AS5"/>
    <mergeCell ref="AT5:AY5"/>
    <mergeCell ref="E5:J5"/>
    <mergeCell ref="K5:P5"/>
    <mergeCell ref="U5:Z5"/>
    <mergeCell ref="AA5:AF5"/>
    <mergeCell ref="A58:A59"/>
    <mergeCell ref="A5:A6"/>
    <mergeCell ref="B5:D5"/>
    <mergeCell ref="B58:D58"/>
    <mergeCell ref="R5:T5"/>
    <mergeCell ref="R58:T58"/>
    <mergeCell ref="E58:J58"/>
    <mergeCell ref="K58:P58"/>
    <mergeCell ref="U58:Z58"/>
    <mergeCell ref="AA58:AF58"/>
    <mergeCell ref="AT58:AY58"/>
    <mergeCell ref="AN58:AS58"/>
    <mergeCell ref="AG58:AL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Sheet 1</vt:lpstr>
      <vt:lpstr>Data 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Craig Copeland</cp:lastModifiedBy>
  <dcterms:created xsi:type="dcterms:W3CDTF">2023-06-08T23:21:30Z</dcterms:created>
  <dcterms:modified xsi:type="dcterms:W3CDTF">2023-06-09T20:03:09Z</dcterms:modified>
</cp:coreProperties>
</file>